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510" windowWidth="1857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<sst xmlns="http://schemas.openxmlformats.org/spreadsheetml/2006/main" count="603" uniqueCount="58">
  <si>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</si>
  <si>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</si>
  <si>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</si>
  <si>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</si>
  <si>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</si>
  <si>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</si>
  <si>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</si>
  <si>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</si>
  <si>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</si>
  <si>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</si>
  <si>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</si>
  <si>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</si>
  <si>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</si>
  <si>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</si>
  <si>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</si>
  <si>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</si>
  <si>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</si>
  <si>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</si>
  <si>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</si>
  <si>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</si>
  <si>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</si>
  <si>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</si>
  <si>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</si>
  <si>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</si>
  <si>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</si>
  <si>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</si>
  <si>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</si>
  <si>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</si>
  <si>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</si>
  <si>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</si>
  <si>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</si>
  <si>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</si>
  <si>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</si>
  <si>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</si>
  <si>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</si>
  <si>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</si>
  <si>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</si>
  <si>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</si>
  <si>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</si>
  <si>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</si>
  <si>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</si>
  <si>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</si>
  <si>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</si>
  <si>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</si>
  <si>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</si>
  <si>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</si>
  <si>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</si>
  <si>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</si>
  <si>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</si>
  <si>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</si>
  <si>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</si>
  <si>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</si>
  <si>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</si>
  <si>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14-Jun-2011</t>
  </si>
  <si>
    <t>PLEASE NOTE THE FOLLOWING VOLATILITY SKEW CHANGES WITH EFFECT MONDAY</t>
  </si>
  <si>
    <t>27 JUNE 2011 FOR SETTLEMENT ON TUESDAY 28 JUNE 2011</t>
  </si>
  <si>
    <t>27-Jun-2011</t>
  </si>
  <si>
    <t>SAFEX MTM 24-JUN-11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</si>
</sst>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5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6"/>
  <sheetViews>
    <sheetView showGridLines="0" tabSelected="1" zoomScalePageLayoutView="0" workbookViewId="0" topLeftCell="A313">
      <selection activeCell="B330" sqref="B33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40721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27-Jun-2011</v>
      </c>
      <c r="AB26" s="108"/>
      <c r="AC26" s="115"/>
      <c r="AE26" s="52" t="s">
        <v>30</v>
      </c>
      <c r="AF26" s="70" t="str">
        <f>A20</f>
        <v>27-Jun-2011</v>
      </c>
      <c r="AG26" s="53"/>
      <c r="AI26" s="88"/>
      <c r="AJ26" s="64"/>
    </row>
    <row r="27" spans="1:36" ht="13.5" thickBot="1">
      <c r="A27" s="25" t="s">
        <v>4</v>
      </c>
      <c r="B27" s="26">
        <v>40801</v>
      </c>
      <c r="C27" s="23"/>
      <c r="D27" s="27"/>
      <c r="F27" s="28" t="s">
        <v>20</v>
      </c>
      <c r="G27" s="29" t="s">
        <v>21</v>
      </c>
      <c r="J27" s="144" t="s">
        <v>2</v>
      </c>
      <c r="K27" s="145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27-Jun-2011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19200</v>
      </c>
      <c r="C28" s="22" t="s">
        <v>11</v>
      </c>
      <c r="D28" s="31">
        <v>36.66</v>
      </c>
      <c r="F28" s="32">
        <v>0.6994535519125683</v>
      </c>
      <c r="G28" s="33">
        <v>13.41</v>
      </c>
      <c r="J28" s="68">
        <v>40801</v>
      </c>
      <c r="K28" s="67"/>
      <c r="L28" s="58">
        <v>27392</v>
      </c>
      <c r="M28" s="58">
        <v>27442</v>
      </c>
      <c r="N28" s="58">
        <v>27454</v>
      </c>
      <c r="O28" s="58">
        <v>27448</v>
      </c>
      <c r="P28" s="62">
        <v>22.75</v>
      </c>
      <c r="Q28" s="59">
        <v>23.25</v>
      </c>
      <c r="R28" s="71"/>
      <c r="S28" s="81">
        <v>0.21723151119616277</v>
      </c>
      <c r="T28" s="82">
        <v>0.23334812642683728</v>
      </c>
      <c r="U28" s="60"/>
      <c r="V28" s="86">
        <v>0.8362483425094794</v>
      </c>
      <c r="W28" s="90">
        <v>1.1526108889601274</v>
      </c>
      <c r="Y28" s="118">
        <v>-0.7887692901264783</v>
      </c>
      <c r="Z28" s="111">
        <v>0.20149546512977828</v>
      </c>
      <c r="AA28" s="111">
        <v>0.8143351470836092</v>
      </c>
      <c r="AB28" s="112" t="s">
        <v>41</v>
      </c>
      <c r="AC28" s="119">
        <v>0.001510626320323855</v>
      </c>
      <c r="AE28" s="78">
        <v>0.8</v>
      </c>
      <c r="AF28" s="79">
        <v>-0.9765238299537728</v>
      </c>
      <c r="AG28" s="80">
        <v>0.7780431480027739</v>
      </c>
      <c r="AI28" s="127">
        <v>33</v>
      </c>
      <c r="AJ28" s="128">
        <v>13</v>
      </c>
      <c r="IU28" s="72">
        <f aca="true" t="shared" si="0" ref="IU28:IU36">D62-$D$66</f>
        <v>10.590000000000003</v>
      </c>
      <c r="IV28" s="6" t="b">
        <f>IU28=G62</f>
        <v>1</v>
      </c>
    </row>
    <row r="29" spans="1:256" ht="12.75">
      <c r="A29" s="30" t="s">
        <v>5</v>
      </c>
      <c r="B29" s="22">
        <v>21950</v>
      </c>
      <c r="C29" s="22" t="s">
        <v>11</v>
      </c>
      <c r="D29" s="31">
        <v>31.79</v>
      </c>
      <c r="F29" s="34">
        <v>0.7996357012750456</v>
      </c>
      <c r="G29" s="35">
        <v>8.54</v>
      </c>
      <c r="J29" s="68">
        <v>40892</v>
      </c>
      <c r="K29" s="67"/>
      <c r="L29" s="58">
        <v>27392</v>
      </c>
      <c r="M29" s="58">
        <v>27652</v>
      </c>
      <c r="N29" s="58">
        <v>27679</v>
      </c>
      <c r="O29" s="58">
        <v>27666</v>
      </c>
      <c r="P29" s="62">
        <v>23</v>
      </c>
      <c r="Q29" s="59">
        <v>23.5</v>
      </c>
      <c r="R29"/>
      <c r="S29" s="81">
        <v>0.2226566239026279</v>
      </c>
      <c r="T29" s="82">
        <v>0.23308734522810223</v>
      </c>
      <c r="U29" s="60"/>
      <c r="V29" s="85">
        <v>0.8415976044004742</v>
      </c>
      <c r="W29" s="82">
        <v>1.0799699149906579</v>
      </c>
      <c r="Y29" s="118">
        <v>-0.729887132740376</v>
      </c>
      <c r="Z29" s="111">
        <v>0.20243067761027397</v>
      </c>
      <c r="AA29" s="111">
        <v>0.7562909415736522</v>
      </c>
      <c r="AB29" s="112" t="s">
        <v>42</v>
      </c>
      <c r="AC29" s="119">
        <v>0.23370225378554244</v>
      </c>
      <c r="AE29" s="61">
        <v>0.8</v>
      </c>
      <c r="AF29" s="65">
        <v>-0.9240171530615219</v>
      </c>
      <c r="AG29" s="66">
        <v>0.6972047132122656</v>
      </c>
      <c r="AI29" s="129">
        <v>13</v>
      </c>
      <c r="AJ29" s="130">
        <v>3</v>
      </c>
      <c r="IU29" s="73">
        <f t="shared" si="0"/>
        <v>6.629999999999999</v>
      </c>
      <c r="IV29" s="6" t="b">
        <f>IU29=G63</f>
        <v>1</v>
      </c>
    </row>
    <row r="30" spans="1:256" ht="12.75">
      <c r="A30" s="30" t="s">
        <v>5</v>
      </c>
      <c r="B30" s="22">
        <v>24700</v>
      </c>
      <c r="C30" s="22" t="s">
        <v>11</v>
      </c>
      <c r="D30" s="31">
        <v>27.32</v>
      </c>
      <c r="F30" s="34">
        <v>0.8998178506375227</v>
      </c>
      <c r="G30" s="35">
        <v>4.07</v>
      </c>
      <c r="J30" s="68">
        <v>40983</v>
      </c>
      <c r="K30" s="67"/>
      <c r="L30" s="58">
        <v>27392</v>
      </c>
      <c r="M30" s="58">
        <v>27832</v>
      </c>
      <c r="N30" s="58">
        <v>27860</v>
      </c>
      <c r="O30" s="58">
        <v>27846</v>
      </c>
      <c r="P30" s="62">
        <v>23</v>
      </c>
      <c r="Q30" s="59">
        <v>23.25</v>
      </c>
      <c r="R30"/>
      <c r="S30" s="81">
        <v>0.22592554108025414</v>
      </c>
      <c r="T30" s="82">
        <v>0.23293926946760882</v>
      </c>
      <c r="U30" s="60"/>
      <c r="V30" s="85">
        <v>0.7868225389113952</v>
      </c>
      <c r="W30" s="82">
        <v>1.2118865379491897</v>
      </c>
      <c r="Y30" s="118">
        <v>-0.698404077110018</v>
      </c>
      <c r="Z30" s="111">
        <v>0.20296410526427475</v>
      </c>
      <c r="AA30" s="111">
        <v>0.7251667729710078</v>
      </c>
      <c r="AB30" s="110"/>
      <c r="AC30" s="117"/>
      <c r="AE30" s="61">
        <v>0.8</v>
      </c>
      <c r="AF30" s="65">
        <v>-0.876640739577072</v>
      </c>
      <c r="AG30" s="66">
        <v>0.6584924079675092</v>
      </c>
      <c r="AI30" s="129">
        <v>12</v>
      </c>
      <c r="AJ30" s="130">
        <v>33</v>
      </c>
      <c r="IU30" s="73">
        <f t="shared" si="0"/>
        <v>3.1499999999999986</v>
      </c>
      <c r="IV30" s="6" t="b">
        <f>IU30=G64</f>
        <v>1</v>
      </c>
    </row>
    <row r="31" spans="1:256" ht="12.75">
      <c r="A31" s="30" t="s">
        <v>5</v>
      </c>
      <c r="B31" s="22">
        <v>26100</v>
      </c>
      <c r="C31" s="22" t="s">
        <v>11</v>
      </c>
      <c r="D31" s="31">
        <v>25.2</v>
      </c>
      <c r="F31" s="34">
        <v>0.9508196721311475</v>
      </c>
      <c r="G31" s="35">
        <v>1.95</v>
      </c>
      <c r="J31" s="68">
        <v>41081</v>
      </c>
      <c r="K31" s="67"/>
      <c r="L31" s="58">
        <v>27392</v>
      </c>
      <c r="M31" s="58">
        <v>28108</v>
      </c>
      <c r="N31" s="58">
        <v>28268</v>
      </c>
      <c r="O31" s="58">
        <v>28188</v>
      </c>
      <c r="P31" s="62">
        <v>23</v>
      </c>
      <c r="Q31" s="59">
        <v>23.25</v>
      </c>
      <c r="R31"/>
      <c r="S31" s="81">
        <v>0.22844048564868902</v>
      </c>
      <c r="T31" s="82">
        <v>0.2328285673239062</v>
      </c>
      <c r="U31" s="60"/>
      <c r="V31" s="85"/>
      <c r="W31" s="82"/>
      <c r="Y31" s="118">
        <v>-0.675745204836337</v>
      </c>
      <c r="Z31" s="111">
        <v>0.20336403865317768</v>
      </c>
      <c r="AA31" s="111">
        <v>0.7027256078651842</v>
      </c>
      <c r="AB31" s="110"/>
      <c r="AC31" s="117"/>
      <c r="AE31" s="61">
        <v>0.8</v>
      </c>
      <c r="AF31" s="65">
        <v>-0.8318373808774142</v>
      </c>
      <c r="AG31" s="66">
        <v>0.6327188881140161</v>
      </c>
      <c r="AI31" s="129"/>
      <c r="AJ31" s="130"/>
      <c r="IU31" s="73">
        <f t="shared" si="0"/>
        <v>1.5199999999999996</v>
      </c>
      <c r="IV31" s="6" t="b">
        <f>ROUND(IU31,2)=G65</f>
        <v>1</v>
      </c>
    </row>
    <row r="32" spans="1:256" ht="12.75">
      <c r="A32" s="30" t="s">
        <v>5</v>
      </c>
      <c r="B32" s="22">
        <v>27450</v>
      </c>
      <c r="C32" s="22" t="s">
        <v>11</v>
      </c>
      <c r="D32" s="31">
        <v>23.25</v>
      </c>
      <c r="F32" s="34">
        <v>1</v>
      </c>
      <c r="G32" s="35">
        <v>0</v>
      </c>
      <c r="J32" s="68">
        <v>41263</v>
      </c>
      <c r="K32" s="67"/>
      <c r="L32" s="58">
        <v>27392</v>
      </c>
      <c r="M32" s="58">
        <v>28560</v>
      </c>
      <c r="N32" s="58">
        <v>28720</v>
      </c>
      <c r="O32" s="58">
        <v>28640</v>
      </c>
      <c r="P32" s="62">
        <v>26.25</v>
      </c>
      <c r="Q32" s="59">
        <v>26.5</v>
      </c>
      <c r="R32"/>
      <c r="S32" s="81">
        <v>0.23176448818607237</v>
      </c>
      <c r="T32" s="82">
        <v>0.2326856794071165</v>
      </c>
      <c r="U32" s="60"/>
      <c r="V32" s="85"/>
      <c r="W32" s="82"/>
      <c r="Y32" s="118">
        <v>-0.6475668041486846</v>
      </c>
      <c r="Z32" s="111">
        <v>0.2038816969848544</v>
      </c>
      <c r="AA32" s="111">
        <v>0.6747685283748618</v>
      </c>
      <c r="AB32" s="110"/>
      <c r="AC32" s="117"/>
      <c r="AE32" s="61">
        <v>0.8</v>
      </c>
      <c r="AF32" s="65">
        <v>-0.761442268792778</v>
      </c>
      <c r="AG32" s="66">
        <v>0.6031317179675022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28800</v>
      </c>
      <c r="C33" s="22" t="s">
        <v>11</v>
      </c>
      <c r="D33" s="31">
        <v>21.4</v>
      </c>
      <c r="F33" s="34">
        <v>1.0491803278688525</v>
      </c>
      <c r="G33" s="35">
        <v>-1.85</v>
      </c>
      <c r="J33" s="68">
        <v>41353</v>
      </c>
      <c r="K33" s="67"/>
      <c r="L33" s="58">
        <v>27392</v>
      </c>
      <c r="M33" s="58">
        <v>28645</v>
      </c>
      <c r="N33" s="58">
        <v>28825</v>
      </c>
      <c r="O33" s="58">
        <v>28735</v>
      </c>
      <c r="P33" s="62">
        <v>25.25</v>
      </c>
      <c r="Q33" s="59">
        <v>25.5</v>
      </c>
      <c r="R33"/>
      <c r="S33" s="81">
        <v>0.2330347893179196</v>
      </c>
      <c r="T33" s="82">
        <v>0.23263196245832413</v>
      </c>
      <c r="U33" s="60"/>
      <c r="V33" s="85"/>
      <c r="W33" s="82"/>
      <c r="Y33" s="118">
        <v>-0.6372757551867716</v>
      </c>
      <c r="Z33" s="111">
        <v>0.20407672726630657</v>
      </c>
      <c r="AA33" s="111">
        <v>0.6645442062690045</v>
      </c>
      <c r="AB33" s="110"/>
      <c r="AC33" s="117"/>
      <c r="AE33" s="61">
        <v>0.8</v>
      </c>
      <c r="AF33" s="65">
        <v>-0.7312608121465798</v>
      </c>
      <c r="AG33" s="66">
        <v>0.5929224106967874</v>
      </c>
      <c r="AI33" s="129"/>
      <c r="AJ33" s="130"/>
      <c r="IU33" s="73">
        <f t="shared" si="0"/>
        <v>-1.4200000000000017</v>
      </c>
      <c r="IV33" s="6" t="b">
        <f>ROUND(IU33,2)=G67</f>
        <v>1</v>
      </c>
    </row>
    <row r="34" spans="1:256" ht="12.75">
      <c r="A34" s="30" t="s">
        <v>5</v>
      </c>
      <c r="B34" s="22">
        <v>30200</v>
      </c>
      <c r="C34" s="22" t="s">
        <v>11</v>
      </c>
      <c r="D34" s="31">
        <v>19.59</v>
      </c>
      <c r="F34" s="34">
        <v>1.1001821493624773</v>
      </c>
      <c r="G34" s="35">
        <v>-3.66</v>
      </c>
      <c r="J34" s="68">
        <v>41718</v>
      </c>
      <c r="K34" s="67"/>
      <c r="L34" s="58">
        <v>27392</v>
      </c>
      <c r="M34" s="58">
        <v>30430</v>
      </c>
      <c r="N34" s="58">
        <v>30610</v>
      </c>
      <c r="O34" s="58">
        <v>30520</v>
      </c>
      <c r="P34" s="62">
        <v>25.75</v>
      </c>
      <c r="Q34" s="59">
        <v>26</v>
      </c>
      <c r="R34"/>
      <c r="S34" s="81">
        <v>0.23686865248519948</v>
      </c>
      <c r="T34" s="82">
        <v>0.23247242673968638</v>
      </c>
      <c r="U34" s="60"/>
      <c r="V34" s="85"/>
      <c r="W34" s="82"/>
      <c r="Y34" s="118">
        <v>-0.6076528817851509</v>
      </c>
      <c r="Z34" s="111">
        <v>0.20465732106409845</v>
      </c>
      <c r="AA34" s="111">
        <v>0.63506970082315</v>
      </c>
      <c r="AB34" s="110"/>
      <c r="AC34" s="117"/>
      <c r="AE34" s="61">
        <v>0.8</v>
      </c>
      <c r="AF34" s="65">
        <v>-0.6300417118166706</v>
      </c>
      <c r="AG34" s="66">
        <v>0.5644020199541117</v>
      </c>
      <c r="AI34" s="85"/>
      <c r="AJ34" s="82"/>
      <c r="IU34" s="73">
        <f t="shared" si="0"/>
        <v>-2.7399999999999984</v>
      </c>
      <c r="IV34" s="6" t="b">
        <f>IU34=G68</f>
        <v>1</v>
      </c>
    </row>
    <row r="35" spans="1:256" ht="13.5" thickBot="1">
      <c r="A35" s="30" t="s">
        <v>5</v>
      </c>
      <c r="B35" s="22">
        <v>32950</v>
      </c>
      <c r="C35" s="22" t="s">
        <v>11</v>
      </c>
      <c r="D35" s="31">
        <v>16.33</v>
      </c>
      <c r="F35" s="34">
        <v>1.2003642987249545</v>
      </c>
      <c r="G35" s="35">
        <v>-6.92</v>
      </c>
      <c r="J35" s="83">
        <v>41991</v>
      </c>
      <c r="K35" s="84"/>
      <c r="L35" s="75">
        <v>27392</v>
      </c>
      <c r="M35" s="75">
        <v>31744</v>
      </c>
      <c r="N35" s="75">
        <v>31944</v>
      </c>
      <c r="O35" s="75">
        <v>31844</v>
      </c>
      <c r="P35" s="76">
        <v>24.25</v>
      </c>
      <c r="Q35" s="77">
        <v>24.5</v>
      </c>
      <c r="S35" s="81">
        <v>0.23894051931742716</v>
      </c>
      <c r="T35" s="82">
        <v>0.23238767590548326</v>
      </c>
      <c r="U35" s="60"/>
      <c r="V35" s="85"/>
      <c r="W35" s="82"/>
      <c r="Y35" s="120">
        <v>-0.6076528817851509</v>
      </c>
      <c r="Z35" s="121">
        <v>0.20465732106409845</v>
      </c>
      <c r="AA35" s="121">
        <v>0.63506970082315</v>
      </c>
      <c r="AB35" s="122"/>
      <c r="AC35" s="123"/>
      <c r="AE35" s="124">
        <v>0.8</v>
      </c>
      <c r="AF35" s="125">
        <v>-0.5697668751698514</v>
      </c>
      <c r="AG35" s="126">
        <v>0.5495697746494792</v>
      </c>
      <c r="AI35" s="85"/>
      <c r="AJ35" s="82"/>
      <c r="IU35" s="73">
        <f t="shared" si="0"/>
        <v>-5.02</v>
      </c>
      <c r="IV35" s="6" t="b">
        <f>IU35=G69</f>
        <v>1</v>
      </c>
    </row>
    <row r="36" spans="1:256" ht="13.5" thickBot="1">
      <c r="A36" s="30" t="s">
        <v>6</v>
      </c>
      <c r="B36" s="22">
        <v>35700</v>
      </c>
      <c r="C36" s="22" t="s">
        <v>11</v>
      </c>
      <c r="D36" s="31">
        <v>13.48</v>
      </c>
      <c r="F36" s="36">
        <v>1.3005464480874316</v>
      </c>
      <c r="G36" s="37">
        <v>-9.77</v>
      </c>
      <c r="IU36" s="74">
        <f t="shared" si="0"/>
        <v>-6.940000000000001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27450</v>
      </c>
      <c r="C37" s="23"/>
      <c r="D37" s="38"/>
      <c r="G37" s="44">
        <v>23.18</v>
      </c>
      <c r="J37" s="146" t="s">
        <v>43</v>
      </c>
      <c r="K37" s="147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23.25</v>
      </c>
      <c r="C38" s="23"/>
      <c r="D38" s="38"/>
      <c r="J38" s="104">
        <v>40801</v>
      </c>
      <c r="K38" s="105"/>
      <c r="L38" s="98">
        <v>5823</v>
      </c>
      <c r="M38" s="98">
        <v>5832</v>
      </c>
      <c r="N38" s="98">
        <v>5832</v>
      </c>
      <c r="O38" s="98">
        <v>5832</v>
      </c>
      <c r="P38" s="99">
        <v>21.75</v>
      </c>
      <c r="Q38" s="100">
        <v>22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40892</v>
      </c>
      <c r="K39" s="67"/>
      <c r="L39" s="58">
        <v>5823</v>
      </c>
      <c r="M39" s="58">
        <v>5884</v>
      </c>
      <c r="N39" s="58">
        <v>5884</v>
      </c>
      <c r="O39" s="58">
        <v>5884</v>
      </c>
      <c r="P39" s="62">
        <v>22</v>
      </c>
      <c r="Q39" s="59">
        <v>22.5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5823</v>
      </c>
      <c r="M40" s="58">
        <v>5927</v>
      </c>
      <c r="N40" s="58">
        <v>5927</v>
      </c>
      <c r="O40" s="58">
        <v>5927</v>
      </c>
      <c r="P40" s="62">
        <v>22</v>
      </c>
      <c r="Q40" s="59">
        <v>22</v>
      </c>
      <c r="IU40" s="74"/>
    </row>
    <row r="41" spans="1:255" ht="13.5" thickBot="1">
      <c r="A41" s="11"/>
      <c r="B41" s="12"/>
      <c r="C41" s="11"/>
      <c r="D41" s="13"/>
      <c r="J41" s="131">
        <v>41081</v>
      </c>
      <c r="K41" s="132"/>
      <c r="L41" s="133">
        <v>5823</v>
      </c>
      <c r="M41" s="133">
        <v>5966</v>
      </c>
      <c r="N41" s="133">
        <v>5966</v>
      </c>
      <c r="O41" s="133">
        <v>5966</v>
      </c>
      <c r="P41" s="134">
        <v>22</v>
      </c>
      <c r="Q41" s="135">
        <v>22</v>
      </c>
      <c r="IU41" s="74"/>
    </row>
    <row r="42" spans="1:255" ht="13.5" thickBot="1">
      <c r="A42" s="17" t="s">
        <v>1</v>
      </c>
      <c r="B42" s="18">
        <v>40721</v>
      </c>
      <c r="C42" s="19"/>
      <c r="D42" s="20"/>
      <c r="J42" s="131">
        <v>41718</v>
      </c>
      <c r="K42" s="132"/>
      <c r="L42" s="133">
        <v>5823</v>
      </c>
      <c r="M42" s="133">
        <v>6405</v>
      </c>
      <c r="N42" s="133">
        <v>6405</v>
      </c>
      <c r="O42" s="133">
        <v>6405</v>
      </c>
      <c r="P42" s="134">
        <v>23.75</v>
      </c>
      <c r="Q42" s="135">
        <v>24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41809</v>
      </c>
      <c r="K43" s="132"/>
      <c r="L43" s="133">
        <v>5823</v>
      </c>
      <c r="M43" s="133">
        <v>6540</v>
      </c>
      <c r="N43" s="133">
        <v>6540</v>
      </c>
      <c r="O43" s="133">
        <v>6540</v>
      </c>
      <c r="P43" s="134">
        <v>23.75</v>
      </c>
      <c r="Q43" s="135">
        <v>24</v>
      </c>
      <c r="IU43" s="74"/>
    </row>
    <row r="44" spans="1:255" ht="13.5" thickBot="1">
      <c r="A44" s="25" t="s">
        <v>4</v>
      </c>
      <c r="B44" s="26">
        <v>40892</v>
      </c>
      <c r="C44" s="23"/>
      <c r="D44" s="27"/>
      <c r="F44" s="28" t="s">
        <v>20</v>
      </c>
      <c r="G44" s="29" t="s">
        <v>21</v>
      </c>
      <c r="J44" s="131">
        <v>41900</v>
      </c>
      <c r="K44" s="132"/>
      <c r="L44" s="133">
        <v>5823</v>
      </c>
      <c r="M44" s="133">
        <v>6679</v>
      </c>
      <c r="N44" s="133">
        <v>6679</v>
      </c>
      <c r="O44" s="133">
        <v>6679</v>
      </c>
      <c r="P44" s="134">
        <v>23.75</v>
      </c>
      <c r="Q44" s="135">
        <v>24</v>
      </c>
      <c r="IU44" s="74"/>
    </row>
    <row r="45" spans="1:256" ht="13.5" thickBot="1">
      <c r="A45" s="30" t="s">
        <v>3</v>
      </c>
      <c r="B45" s="63">
        <v>19350</v>
      </c>
      <c r="C45" s="22" t="s">
        <v>11</v>
      </c>
      <c r="D45" s="31">
        <v>35.08</v>
      </c>
      <c r="F45" s="32">
        <v>0.6998191681735986</v>
      </c>
      <c r="G45" s="33">
        <v>11.58</v>
      </c>
      <c r="J45" s="83">
        <v>41991</v>
      </c>
      <c r="K45" s="84"/>
      <c r="L45" s="75">
        <v>5823</v>
      </c>
      <c r="M45" s="75">
        <v>6823</v>
      </c>
      <c r="N45" s="75">
        <v>6823</v>
      </c>
      <c r="O45" s="75">
        <v>6823</v>
      </c>
      <c r="P45" s="76">
        <v>23.75</v>
      </c>
      <c r="Q45" s="77">
        <v>24</v>
      </c>
      <c r="IU45" s="72">
        <f aca="true" t="shared" si="1" ref="IU45:IU53">D79-$D$83</f>
        <v>9.89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22150</v>
      </c>
      <c r="C46" s="22" t="s">
        <v>11</v>
      </c>
      <c r="D46" s="31">
        <v>30.77</v>
      </c>
      <c r="F46" s="34">
        <v>0.8010849909584087</v>
      </c>
      <c r="G46" s="35">
        <v>7.27</v>
      </c>
      <c r="IU46" s="72">
        <f t="shared" si="1"/>
        <v>6.210000000000001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24900</v>
      </c>
      <c r="C47" s="22" t="s">
        <v>11</v>
      </c>
      <c r="D47" s="31">
        <v>26.93</v>
      </c>
      <c r="F47" s="34">
        <v>0.9005424954792043</v>
      </c>
      <c r="G47" s="35">
        <v>3.43</v>
      </c>
      <c r="J47" s="148" t="s">
        <v>50</v>
      </c>
      <c r="K47" s="149"/>
      <c r="L47" s="136" t="s">
        <v>22</v>
      </c>
      <c r="M47" s="136" t="s">
        <v>23</v>
      </c>
      <c r="N47" s="136" t="s">
        <v>24</v>
      </c>
      <c r="O47" s="136" t="s">
        <v>25</v>
      </c>
      <c r="P47" s="137" t="s">
        <v>26</v>
      </c>
      <c r="Q47" s="138" t="s">
        <v>27</v>
      </c>
      <c r="IU47" s="72">
        <f t="shared" si="1"/>
        <v>2.9299999999999997</v>
      </c>
      <c r="IV47" s="6" t="b">
        <f t="shared" si="2"/>
        <v>1</v>
      </c>
    </row>
    <row r="48" spans="1:256" ht="13.5" thickBot="1">
      <c r="A48" s="30" t="s">
        <v>5</v>
      </c>
      <c r="B48" s="22">
        <v>26300</v>
      </c>
      <c r="C48" s="22" t="s">
        <v>11</v>
      </c>
      <c r="D48" s="31">
        <v>25.14</v>
      </c>
      <c r="F48" s="34">
        <v>0.9511754068716094</v>
      </c>
      <c r="G48" s="35">
        <v>1.64</v>
      </c>
      <c r="J48" s="139">
        <v>40801</v>
      </c>
      <c r="K48" s="140"/>
      <c r="L48" s="141">
        <v>29700</v>
      </c>
      <c r="M48" s="75">
        <v>29742</v>
      </c>
      <c r="N48" s="75">
        <v>29742</v>
      </c>
      <c r="O48" s="75">
        <v>29742</v>
      </c>
      <c r="P48" s="76">
        <v>20.25</v>
      </c>
      <c r="Q48" s="77">
        <v>21</v>
      </c>
      <c r="IU48" s="72">
        <f t="shared" si="1"/>
        <v>1.3900000000000006</v>
      </c>
      <c r="IV48" s="6" t="b">
        <f t="shared" si="2"/>
        <v>1</v>
      </c>
    </row>
    <row r="49" spans="1:256" ht="13.5" thickBot="1">
      <c r="A49" s="30" t="s">
        <v>5</v>
      </c>
      <c r="B49" s="22">
        <v>27650</v>
      </c>
      <c r="C49" s="22" t="s">
        <v>11</v>
      </c>
      <c r="D49" s="31">
        <v>23.5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29050</v>
      </c>
      <c r="C50" s="22" t="s">
        <v>11</v>
      </c>
      <c r="D50" s="31">
        <v>21.91</v>
      </c>
      <c r="F50" s="34">
        <v>1.0506329113924051</v>
      </c>
      <c r="G50" s="35">
        <v>-1.59</v>
      </c>
      <c r="J50" s="148" t="s">
        <v>51</v>
      </c>
      <c r="K50" s="149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-1.2899999999999991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30450</v>
      </c>
      <c r="C51" s="22" t="s">
        <v>11</v>
      </c>
      <c r="D51" s="31">
        <v>20.42</v>
      </c>
      <c r="F51" s="34">
        <v>1.1012658227848102</v>
      </c>
      <c r="G51" s="35">
        <v>-3.08</v>
      </c>
      <c r="J51" s="139">
        <v>40801</v>
      </c>
      <c r="K51" s="140"/>
      <c r="L51" s="141">
        <v>27392</v>
      </c>
      <c r="M51" s="75">
        <v>27448</v>
      </c>
      <c r="N51" s="75">
        <v>27448</v>
      </c>
      <c r="O51" s="75">
        <v>27448</v>
      </c>
      <c r="P51" s="76">
        <v>22.75</v>
      </c>
      <c r="Q51" s="77">
        <v>23</v>
      </c>
      <c r="IU51" s="72">
        <f t="shared" si="1"/>
        <v>-2.469999999999999</v>
      </c>
      <c r="IV51" s="6" t="b">
        <f t="shared" si="2"/>
        <v>1</v>
      </c>
    </row>
    <row r="52" spans="1:256" ht="13.5" thickBot="1">
      <c r="A52" s="30" t="s">
        <v>5</v>
      </c>
      <c r="B52" s="22">
        <v>33200</v>
      </c>
      <c r="C52" s="22" t="s">
        <v>11</v>
      </c>
      <c r="D52" s="31">
        <v>17.79</v>
      </c>
      <c r="F52" s="34">
        <v>1.2007233273056057</v>
      </c>
      <c r="G52" s="35">
        <v>-5.71</v>
      </c>
      <c r="IU52" s="72">
        <f t="shared" si="1"/>
        <v>-4.57</v>
      </c>
      <c r="IV52" s="6" t="b">
        <f t="shared" si="2"/>
        <v>1</v>
      </c>
    </row>
    <row r="53" spans="1:256" ht="13.5" thickBot="1">
      <c r="A53" s="30" t="s">
        <v>6</v>
      </c>
      <c r="B53" s="22">
        <v>35950</v>
      </c>
      <c r="C53" s="22" t="s">
        <v>11</v>
      </c>
      <c r="D53" s="31">
        <v>15.57</v>
      </c>
      <c r="F53" s="36">
        <v>1.3001808318264014</v>
      </c>
      <c r="G53" s="37">
        <v>-7.93</v>
      </c>
      <c r="J53" s="148" t="s">
        <v>52</v>
      </c>
      <c r="K53" s="149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-6.239999999999998</v>
      </c>
      <c r="IV53" s="6" t="b">
        <f t="shared" si="2"/>
        <v>1</v>
      </c>
    </row>
    <row r="54" spans="1:17" ht="13.5" thickBot="1">
      <c r="A54" s="25" t="s">
        <v>7</v>
      </c>
      <c r="B54" s="22">
        <v>27650</v>
      </c>
      <c r="C54" s="23"/>
      <c r="D54" s="38"/>
      <c r="G54" s="44">
        <v>19.509999999999998</v>
      </c>
      <c r="J54" s="83">
        <v>40801</v>
      </c>
      <c r="K54" s="84"/>
      <c r="L54" s="75">
        <v>30680</v>
      </c>
      <c r="M54" s="75">
        <v>30752</v>
      </c>
      <c r="N54" s="75">
        <v>30752</v>
      </c>
      <c r="O54" s="75">
        <v>30752</v>
      </c>
      <c r="P54" s="76">
        <v>22.75</v>
      </c>
      <c r="Q54" s="77">
        <v>30</v>
      </c>
    </row>
    <row r="55" spans="1:4" ht="12.75">
      <c r="A55" s="25" t="s">
        <v>8</v>
      </c>
      <c r="B55" s="39">
        <v>23.5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40721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40983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19500</v>
      </c>
      <c r="C62" s="22" t="s">
        <v>11</v>
      </c>
      <c r="D62" s="31">
        <v>33.84</v>
      </c>
      <c r="F62" s="32">
        <v>0.7001795332136446</v>
      </c>
      <c r="G62" s="33">
        <v>10.59</v>
      </c>
      <c r="IU62" s="72">
        <f aca="true" t="shared" si="3" ref="IU62:IU70">D96-$D$100</f>
        <v>9.04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22300</v>
      </c>
      <c r="C63" s="22" t="s">
        <v>11</v>
      </c>
      <c r="D63" s="31">
        <v>29.88</v>
      </c>
      <c r="F63" s="34">
        <v>0.800718132854578</v>
      </c>
      <c r="G63" s="35">
        <v>6.63</v>
      </c>
      <c r="IU63" s="72">
        <f t="shared" si="3"/>
        <v>5.629999999999999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25050</v>
      </c>
      <c r="C64" s="22" t="s">
        <v>11</v>
      </c>
      <c r="D64" s="31">
        <v>26.4</v>
      </c>
      <c r="F64" s="34">
        <v>0.8994614003590664</v>
      </c>
      <c r="G64" s="35">
        <v>3.15</v>
      </c>
      <c r="IU64" s="72">
        <f t="shared" si="3"/>
        <v>2.59</v>
      </c>
      <c r="IV64" s="6" t="b">
        <f t="shared" si="4"/>
        <v>1</v>
      </c>
    </row>
    <row r="65" spans="1:256" ht="13.5" thickBot="1">
      <c r="A65" s="30" t="s">
        <v>5</v>
      </c>
      <c r="B65" s="22">
        <v>26450</v>
      </c>
      <c r="C65" s="22" t="s">
        <v>11</v>
      </c>
      <c r="D65" s="31">
        <v>24.77</v>
      </c>
      <c r="F65" s="34">
        <v>0.9497307001795332</v>
      </c>
      <c r="G65" s="35">
        <v>1.52</v>
      </c>
      <c r="IU65" s="72">
        <f t="shared" si="3"/>
        <v>1.2699999999999996</v>
      </c>
      <c r="IV65" s="6" t="b">
        <f t="shared" si="4"/>
        <v>1</v>
      </c>
    </row>
    <row r="66" spans="1:256" ht="13.5" thickBot="1">
      <c r="A66" s="30" t="s">
        <v>5</v>
      </c>
      <c r="B66" s="22">
        <v>27850</v>
      </c>
      <c r="C66" s="22" t="s">
        <v>11</v>
      </c>
      <c r="D66" s="31">
        <v>23.25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29250</v>
      </c>
      <c r="C67" s="22" t="s">
        <v>11</v>
      </c>
      <c r="D67" s="31">
        <v>21.83</v>
      </c>
      <c r="F67" s="34">
        <v>1.0502692998204668</v>
      </c>
      <c r="G67" s="35">
        <v>-1.42</v>
      </c>
      <c r="IU67" s="72">
        <f t="shared" si="3"/>
        <v>-1.120000000000001</v>
      </c>
      <c r="IV67" s="6" t="b">
        <f t="shared" si="4"/>
        <v>1</v>
      </c>
    </row>
    <row r="68" spans="1:256" ht="13.5" thickBot="1">
      <c r="A68" s="30" t="s">
        <v>5</v>
      </c>
      <c r="B68" s="22">
        <v>30650</v>
      </c>
      <c r="C68" s="22" t="s">
        <v>11</v>
      </c>
      <c r="D68" s="31">
        <v>20.51</v>
      </c>
      <c r="F68" s="34">
        <v>1.1005385996409336</v>
      </c>
      <c r="G68" s="35">
        <v>-2.74</v>
      </c>
      <c r="IU68" s="72">
        <f t="shared" si="3"/>
        <v>-2.1799999999999997</v>
      </c>
      <c r="IV68" s="6" t="b">
        <f t="shared" si="4"/>
        <v>1</v>
      </c>
    </row>
    <row r="69" spans="1:256" ht="13.5" thickBot="1">
      <c r="A69" s="30" t="s">
        <v>5</v>
      </c>
      <c r="B69" s="22">
        <v>33400</v>
      </c>
      <c r="C69" s="22" t="s">
        <v>11</v>
      </c>
      <c r="D69" s="31">
        <v>18.23</v>
      </c>
      <c r="F69" s="34">
        <v>1.199281867145422</v>
      </c>
      <c r="G69" s="35">
        <v>-5.02</v>
      </c>
      <c r="IU69" s="72">
        <f t="shared" si="3"/>
        <v>-3.960000000000001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36200</v>
      </c>
      <c r="C70" s="22" t="s">
        <v>11</v>
      </c>
      <c r="D70" s="31">
        <v>16.31</v>
      </c>
      <c r="F70" s="36">
        <v>1.2998204667863555</v>
      </c>
      <c r="G70" s="37">
        <v>-6.94</v>
      </c>
      <c r="IU70" s="72">
        <f t="shared" si="3"/>
        <v>-5.359999999999999</v>
      </c>
      <c r="IV70" s="6" t="b">
        <f t="shared" si="4"/>
        <v>1</v>
      </c>
    </row>
    <row r="71" spans="1:7" ht="12.75">
      <c r="A71" s="25" t="s">
        <v>7</v>
      </c>
      <c r="B71" s="22">
        <v>27850</v>
      </c>
      <c r="C71" s="23"/>
      <c r="D71" s="38"/>
      <c r="G71" s="44">
        <v>17.53</v>
      </c>
    </row>
    <row r="72" spans="1:4" ht="12.75">
      <c r="A72" s="25" t="s">
        <v>8</v>
      </c>
      <c r="B72" s="39">
        <v>23.25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40721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41081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19750</v>
      </c>
      <c r="C79" s="22" t="s">
        <v>11</v>
      </c>
      <c r="D79" s="31">
        <v>33.14</v>
      </c>
      <c r="F79" s="32">
        <v>0.700354609929078</v>
      </c>
      <c r="G79" s="33">
        <v>9.89</v>
      </c>
      <c r="IU79" s="72">
        <f aca="true" t="shared" si="5" ref="IU79:IU87">D113-$D$117</f>
        <v>8.740000000000002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22550</v>
      </c>
      <c r="C80" s="22" t="s">
        <v>11</v>
      </c>
      <c r="D80" s="31">
        <v>29.46</v>
      </c>
      <c r="F80" s="34">
        <v>0.799645390070922</v>
      </c>
      <c r="G80" s="35">
        <v>6.21</v>
      </c>
      <c r="IU80" s="72">
        <f t="shared" si="5"/>
        <v>5.399999999999999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25350</v>
      </c>
      <c r="C81" s="22" t="s">
        <v>11</v>
      </c>
      <c r="D81" s="31">
        <v>26.18</v>
      </c>
      <c r="F81" s="34">
        <v>0.898936170212766</v>
      </c>
      <c r="G81" s="35">
        <v>2.93</v>
      </c>
      <c r="IU81" s="72">
        <f t="shared" si="5"/>
        <v>2.5199999999999996</v>
      </c>
      <c r="IV81" s="6" t="b">
        <f t="shared" si="6"/>
        <v>1</v>
      </c>
    </row>
    <row r="82" spans="1:256" ht="13.5" thickBot="1">
      <c r="A82" s="30" t="s">
        <v>5</v>
      </c>
      <c r="B82" s="22">
        <v>26800</v>
      </c>
      <c r="C82" s="22" t="s">
        <v>11</v>
      </c>
      <c r="D82" s="31">
        <v>24.64</v>
      </c>
      <c r="F82" s="34">
        <v>0.950354609929078</v>
      </c>
      <c r="G82" s="35">
        <v>1.39</v>
      </c>
      <c r="IU82" s="72">
        <f t="shared" si="5"/>
        <v>1.2100000000000009</v>
      </c>
      <c r="IV82" s="6" t="b">
        <f t="shared" si="6"/>
        <v>1</v>
      </c>
    </row>
    <row r="83" spans="1:256" ht="13.5" thickBot="1">
      <c r="A83" s="30" t="s">
        <v>5</v>
      </c>
      <c r="B83" s="22">
        <v>28200</v>
      </c>
      <c r="C83" s="22" t="s">
        <v>11</v>
      </c>
      <c r="D83" s="31">
        <v>23.25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29600</v>
      </c>
      <c r="C84" s="22" t="s">
        <v>11</v>
      </c>
      <c r="D84" s="31">
        <v>21.96</v>
      </c>
      <c r="F84" s="34">
        <v>1.049645390070922</v>
      </c>
      <c r="G84" s="35">
        <v>-1.29</v>
      </c>
      <c r="IU84" s="72">
        <f t="shared" si="5"/>
        <v>-1.0700000000000003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31000</v>
      </c>
      <c r="C85" s="22" t="s">
        <v>11</v>
      </c>
      <c r="D85" s="31">
        <v>20.78</v>
      </c>
      <c r="F85" s="34">
        <v>1.099290780141844</v>
      </c>
      <c r="G85" s="35">
        <v>-2.47</v>
      </c>
      <c r="IU85" s="72">
        <f t="shared" si="5"/>
        <v>-2.0700000000000003</v>
      </c>
      <c r="IV85" s="6" t="b">
        <f t="shared" si="6"/>
        <v>1</v>
      </c>
    </row>
    <row r="86" spans="1:256" ht="13.5" thickBot="1">
      <c r="A86" s="30" t="s">
        <v>5</v>
      </c>
      <c r="B86" s="22">
        <v>33850</v>
      </c>
      <c r="C86" s="22" t="s">
        <v>11</v>
      </c>
      <c r="D86" s="31">
        <v>18.68</v>
      </c>
      <c r="F86" s="34">
        <v>1.200354609929078</v>
      </c>
      <c r="G86" s="35">
        <v>-4.57</v>
      </c>
      <c r="IU86" s="72">
        <f t="shared" si="5"/>
        <v>-3.7699999999999996</v>
      </c>
      <c r="IV86" s="6" t="b">
        <f t="shared" si="6"/>
        <v>1</v>
      </c>
    </row>
    <row r="87" spans="1:256" ht="13.5" thickBot="1">
      <c r="A87" s="30" t="s">
        <v>6</v>
      </c>
      <c r="B87" s="22">
        <v>36650</v>
      </c>
      <c r="C87" s="22" t="s">
        <v>11</v>
      </c>
      <c r="D87" s="31">
        <v>17.01</v>
      </c>
      <c r="F87" s="36">
        <v>1.299645390070922</v>
      </c>
      <c r="G87" s="37">
        <v>-6.24</v>
      </c>
      <c r="IU87" s="72">
        <f t="shared" si="5"/>
        <v>-5.030000000000001</v>
      </c>
      <c r="IV87" s="6" t="b">
        <f t="shared" si="6"/>
        <v>1</v>
      </c>
    </row>
    <row r="88" spans="1:7" ht="12.75">
      <c r="A88" s="25" t="s">
        <v>7</v>
      </c>
      <c r="B88" s="22">
        <v>28200</v>
      </c>
      <c r="C88" s="23"/>
      <c r="D88" s="38"/>
      <c r="G88" s="44">
        <v>16.130000000000003</v>
      </c>
    </row>
    <row r="89" spans="1:4" ht="12.75">
      <c r="A89" s="25" t="s">
        <v>8</v>
      </c>
      <c r="B89" s="39">
        <v>23.25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40721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20050</v>
      </c>
      <c r="C96" s="22" t="s">
        <v>11</v>
      </c>
      <c r="D96" s="31">
        <v>35.29</v>
      </c>
      <c r="F96" s="32">
        <v>0.699825479930192</v>
      </c>
      <c r="G96" s="33">
        <v>9.04</v>
      </c>
      <c r="IU96" s="72">
        <f aca="true" t="shared" si="7" ref="IU96:IU104">D130-$D$134</f>
        <v>7.789999999999999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22900</v>
      </c>
      <c r="C97" s="22" t="s">
        <v>11</v>
      </c>
      <c r="D97" s="31">
        <v>31.88</v>
      </c>
      <c r="F97" s="34">
        <v>0.7993019197207679</v>
      </c>
      <c r="G97" s="35">
        <v>5.63</v>
      </c>
      <c r="IU97" s="72">
        <f t="shared" si="7"/>
        <v>4.789999999999999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25800</v>
      </c>
      <c r="C98" s="22" t="s">
        <v>11</v>
      </c>
      <c r="D98" s="31">
        <v>28.84</v>
      </c>
      <c r="F98" s="34">
        <v>0.900523560209424</v>
      </c>
      <c r="G98" s="35">
        <v>2.59</v>
      </c>
      <c r="IU98" s="72">
        <f t="shared" si="7"/>
        <v>2.1900000000000013</v>
      </c>
      <c r="IV98" s="6" t="b">
        <f t="shared" si="8"/>
        <v>1</v>
      </c>
    </row>
    <row r="99" spans="1:256" ht="13.5" thickBot="1">
      <c r="A99" s="30" t="s">
        <v>5</v>
      </c>
      <c r="B99" s="22">
        <v>27200</v>
      </c>
      <c r="C99" s="22" t="s">
        <v>11</v>
      </c>
      <c r="D99" s="31">
        <v>27.52</v>
      </c>
      <c r="F99" s="34">
        <v>0.9493891797556719</v>
      </c>
      <c r="G99" s="35">
        <v>1.27</v>
      </c>
      <c r="IU99" s="72">
        <f t="shared" si="7"/>
        <v>1.0199999999999996</v>
      </c>
      <c r="IV99" s="6" t="b">
        <f t="shared" si="8"/>
        <v>1</v>
      </c>
    </row>
    <row r="100" spans="1:256" ht="13.5" thickBot="1">
      <c r="A100" s="30" t="s">
        <v>5</v>
      </c>
      <c r="B100" s="22">
        <v>28650</v>
      </c>
      <c r="C100" s="22" t="s">
        <v>11</v>
      </c>
      <c r="D100" s="31">
        <v>26.25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30050</v>
      </c>
      <c r="C101" s="22" t="s">
        <v>11</v>
      </c>
      <c r="D101" s="31">
        <v>25.13</v>
      </c>
      <c r="F101" s="34">
        <v>1.0488656195462478</v>
      </c>
      <c r="G101" s="35">
        <v>-1.12</v>
      </c>
      <c r="IU101" s="72">
        <f t="shared" si="7"/>
        <v>-0.9600000000000009</v>
      </c>
      <c r="IV101" s="6" t="b">
        <f t="shared" si="8"/>
        <v>0</v>
      </c>
    </row>
    <row r="102" spans="1:256" ht="13.5" thickBot="1">
      <c r="A102" s="30" t="s">
        <v>5</v>
      </c>
      <c r="B102" s="22">
        <v>31500</v>
      </c>
      <c r="C102" s="22" t="s">
        <v>11</v>
      </c>
      <c r="D102" s="31">
        <v>24.07</v>
      </c>
      <c r="F102" s="34">
        <v>1.0994764397905759</v>
      </c>
      <c r="G102" s="35">
        <v>-2.18</v>
      </c>
      <c r="IU102" s="72">
        <f t="shared" si="7"/>
        <v>-1.7800000000000011</v>
      </c>
      <c r="IV102" s="6" t="b">
        <f t="shared" si="8"/>
        <v>1</v>
      </c>
    </row>
    <row r="103" spans="1:256" ht="13.5" thickBot="1">
      <c r="A103" s="30" t="s">
        <v>5</v>
      </c>
      <c r="B103" s="22">
        <v>34350</v>
      </c>
      <c r="C103" s="22" t="s">
        <v>11</v>
      </c>
      <c r="D103" s="31">
        <v>22.29</v>
      </c>
      <c r="F103" s="34">
        <v>1.198952879581152</v>
      </c>
      <c r="G103" s="35">
        <v>-3.96</v>
      </c>
      <c r="IU103" s="72">
        <f t="shared" si="7"/>
        <v>-3.1499999999999986</v>
      </c>
      <c r="IV103" s="6" t="b">
        <f t="shared" si="8"/>
        <v>1</v>
      </c>
    </row>
    <row r="104" spans="1:256" ht="13.5" thickBot="1">
      <c r="A104" s="30" t="s">
        <v>6</v>
      </c>
      <c r="B104" s="22">
        <v>37250</v>
      </c>
      <c r="C104" s="22" t="s">
        <v>11</v>
      </c>
      <c r="D104" s="31">
        <v>20.89</v>
      </c>
      <c r="F104" s="36">
        <v>1.300174520069808</v>
      </c>
      <c r="G104" s="37">
        <v>-5.36</v>
      </c>
      <c r="IU104" s="72">
        <f t="shared" si="7"/>
        <v>-4.120000000000001</v>
      </c>
      <c r="IV104" s="6" t="b">
        <f t="shared" si="8"/>
        <v>1</v>
      </c>
    </row>
    <row r="105" spans="1:7" ht="12.75">
      <c r="A105" s="25" t="s">
        <v>7</v>
      </c>
      <c r="B105" s="22">
        <v>28650</v>
      </c>
      <c r="C105" s="23"/>
      <c r="D105" s="38"/>
      <c r="G105" s="44">
        <v>14.399999999999999</v>
      </c>
    </row>
    <row r="106" spans="1:4" ht="12.75">
      <c r="A106" s="25" t="s">
        <v>8</v>
      </c>
      <c r="B106" s="39">
        <v>26.25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40721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20100</v>
      </c>
      <c r="C113" s="22" t="s">
        <v>11</v>
      </c>
      <c r="D113" s="31">
        <v>33.99</v>
      </c>
      <c r="F113" s="32">
        <v>0.6991304347826087</v>
      </c>
      <c r="G113" s="33">
        <v>8.74</v>
      </c>
      <c r="IU113" s="72">
        <f aca="true" t="shared" si="9" ref="IU113:IU121">D147-$D$151</f>
        <v>7.789999999999999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23000</v>
      </c>
      <c r="C114" s="22" t="s">
        <v>11</v>
      </c>
      <c r="D114" s="31">
        <v>30.65</v>
      </c>
      <c r="F114" s="34">
        <v>0.8</v>
      </c>
      <c r="G114" s="35">
        <v>5.4</v>
      </c>
      <c r="IU114" s="72">
        <f t="shared" si="9"/>
        <v>4.77</v>
      </c>
      <c r="IV114" s="6" t="b">
        <f t="shared" si="10"/>
        <v>1</v>
      </c>
    </row>
    <row r="115" spans="1:256" ht="13.5" thickBot="1">
      <c r="A115" s="30" t="s">
        <v>5</v>
      </c>
      <c r="B115" s="22">
        <v>25850</v>
      </c>
      <c r="C115" s="22" t="s">
        <v>11</v>
      </c>
      <c r="D115" s="31">
        <v>27.77</v>
      </c>
      <c r="F115" s="34">
        <v>0.8991304347826087</v>
      </c>
      <c r="G115" s="35">
        <v>2.52</v>
      </c>
      <c r="IU115" s="72">
        <f t="shared" si="9"/>
        <v>2.1999999999999993</v>
      </c>
      <c r="IV115" s="6" t="b">
        <f t="shared" si="10"/>
        <v>1</v>
      </c>
    </row>
    <row r="116" spans="1:256" ht="13.5" thickBot="1">
      <c r="A116" s="30" t="s">
        <v>5</v>
      </c>
      <c r="B116" s="22">
        <v>27300</v>
      </c>
      <c r="C116" s="22" t="s">
        <v>11</v>
      </c>
      <c r="D116" s="31">
        <v>26.46</v>
      </c>
      <c r="F116" s="34">
        <v>0.9495652173913044</v>
      </c>
      <c r="G116" s="35">
        <v>1.21</v>
      </c>
      <c r="IU116" s="72">
        <f t="shared" si="9"/>
        <v>1.0500000000000007</v>
      </c>
      <c r="IV116" s="6" t="b">
        <f t="shared" si="10"/>
        <v>1</v>
      </c>
    </row>
    <row r="117" spans="1:256" ht="13.5" thickBot="1">
      <c r="A117" s="30" t="s">
        <v>5</v>
      </c>
      <c r="B117" s="22">
        <v>28750</v>
      </c>
      <c r="C117" s="22" t="s">
        <v>11</v>
      </c>
      <c r="D117" s="31">
        <v>25.25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30150</v>
      </c>
      <c r="C118" s="22" t="s">
        <v>11</v>
      </c>
      <c r="D118" s="31">
        <v>24.18</v>
      </c>
      <c r="F118" s="34">
        <v>1.048695652173913</v>
      </c>
      <c r="G118" s="35">
        <v>-1.07</v>
      </c>
      <c r="IU118" s="72">
        <f t="shared" si="9"/>
        <v>-0.9400000000000013</v>
      </c>
      <c r="IV118" s="6" t="b">
        <f t="shared" si="10"/>
        <v>0</v>
      </c>
    </row>
    <row r="119" spans="1:256" ht="13.5" thickBot="1">
      <c r="A119" s="30" t="s">
        <v>5</v>
      </c>
      <c r="B119" s="22">
        <v>31600</v>
      </c>
      <c r="C119" s="22" t="s">
        <v>11</v>
      </c>
      <c r="D119" s="31">
        <v>23.18</v>
      </c>
      <c r="F119" s="34">
        <v>1.0991304347826087</v>
      </c>
      <c r="G119" s="35">
        <v>-2.07</v>
      </c>
      <c r="IU119" s="72">
        <f t="shared" si="9"/>
        <v>-1.7899999999999991</v>
      </c>
      <c r="IV119" s="6" t="b">
        <f t="shared" si="10"/>
        <v>1</v>
      </c>
    </row>
    <row r="120" spans="1:256" ht="13.5" thickBot="1">
      <c r="A120" s="30" t="s">
        <v>5</v>
      </c>
      <c r="B120" s="22">
        <v>34500</v>
      </c>
      <c r="C120" s="22" t="s">
        <v>11</v>
      </c>
      <c r="D120" s="31">
        <v>21.48</v>
      </c>
      <c r="F120" s="34">
        <v>1.2</v>
      </c>
      <c r="G120" s="35">
        <v>-3.77</v>
      </c>
      <c r="IU120" s="72">
        <f t="shared" si="9"/>
        <v>-3.1400000000000006</v>
      </c>
      <c r="IV120" s="6" t="b">
        <f t="shared" si="10"/>
        <v>1</v>
      </c>
    </row>
    <row r="121" spans="1:256" ht="13.5" thickBot="1">
      <c r="A121" s="30" t="s">
        <v>6</v>
      </c>
      <c r="B121" s="22">
        <v>37350</v>
      </c>
      <c r="C121" s="22" t="s">
        <v>11</v>
      </c>
      <c r="D121" s="31">
        <v>20.22</v>
      </c>
      <c r="F121" s="36">
        <v>1.2991304347826087</v>
      </c>
      <c r="G121" s="37">
        <v>-5.03</v>
      </c>
      <c r="IU121" s="72">
        <f t="shared" si="9"/>
        <v>-4.109999999999999</v>
      </c>
      <c r="IV121" s="6" t="b">
        <f t="shared" si="10"/>
        <v>1</v>
      </c>
    </row>
    <row r="122" spans="1:7" ht="12.75">
      <c r="A122" s="25" t="s">
        <v>7</v>
      </c>
      <c r="B122" s="22">
        <v>28750</v>
      </c>
      <c r="C122" s="23"/>
      <c r="D122" s="38"/>
      <c r="G122" s="44">
        <v>13.77</v>
      </c>
    </row>
    <row r="123" spans="1:4" ht="12.75">
      <c r="A123" s="25" t="s">
        <v>8</v>
      </c>
      <c r="B123" s="39">
        <v>25.25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40721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21350</v>
      </c>
      <c r="C130" s="22" t="s">
        <v>11</v>
      </c>
      <c r="D130" s="31">
        <v>33.79</v>
      </c>
      <c r="F130" s="32">
        <v>0.7</v>
      </c>
      <c r="G130" s="33">
        <v>7.79</v>
      </c>
      <c r="IU130" s="72">
        <f aca="true" t="shared" si="11" ref="IU130:IU138">D164-$D$168</f>
        <v>13.590000000000003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24400</v>
      </c>
      <c r="C131" s="22" t="s">
        <v>11</v>
      </c>
      <c r="D131" s="31">
        <v>30.79</v>
      </c>
      <c r="F131" s="34">
        <v>0.8</v>
      </c>
      <c r="G131" s="35">
        <v>4.79</v>
      </c>
      <c r="IU131" s="72">
        <f t="shared" si="11"/>
        <v>8.93</v>
      </c>
      <c r="IV131" s="6" t="b">
        <f t="shared" si="12"/>
        <v>1</v>
      </c>
    </row>
    <row r="132" spans="1:256" ht="13.5" thickBot="1">
      <c r="A132" s="30" t="s">
        <v>5</v>
      </c>
      <c r="B132" s="22">
        <v>27450</v>
      </c>
      <c r="C132" s="22" t="s">
        <v>11</v>
      </c>
      <c r="D132" s="31">
        <v>28.19</v>
      </c>
      <c r="F132" s="34">
        <v>0.9</v>
      </c>
      <c r="G132" s="35">
        <v>2.19</v>
      </c>
      <c r="IU132" s="72">
        <f t="shared" si="11"/>
        <v>4.25</v>
      </c>
      <c r="IV132" s="6" t="b">
        <f t="shared" si="12"/>
        <v>1</v>
      </c>
    </row>
    <row r="133" spans="1:256" ht="13.5" thickBot="1">
      <c r="A133" s="30" t="s">
        <v>5</v>
      </c>
      <c r="B133" s="22">
        <v>29000</v>
      </c>
      <c r="C133" s="22" t="s">
        <v>11</v>
      </c>
      <c r="D133" s="31">
        <v>27.02</v>
      </c>
      <c r="F133" s="34">
        <v>0.9508196721311475</v>
      </c>
      <c r="G133" s="35">
        <v>1.02</v>
      </c>
      <c r="IU133" s="72">
        <f t="shared" si="11"/>
        <v>2.0700000000000003</v>
      </c>
      <c r="IV133" s="6" t="b">
        <f t="shared" si="12"/>
        <v>1</v>
      </c>
    </row>
    <row r="134" spans="1:256" ht="13.5" thickBot="1">
      <c r="A134" s="30" t="s">
        <v>5</v>
      </c>
      <c r="B134" s="22">
        <v>30500</v>
      </c>
      <c r="C134" s="22" t="s">
        <v>11</v>
      </c>
      <c r="D134" s="31">
        <v>26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32050</v>
      </c>
      <c r="C135" s="22" t="s">
        <v>11</v>
      </c>
      <c r="D135" s="31">
        <v>25.04</v>
      </c>
      <c r="F135" s="34">
        <v>1.0508196721311476</v>
      </c>
      <c r="G135" s="35">
        <v>-0.96</v>
      </c>
      <c r="IU135" s="72">
        <f t="shared" si="11"/>
        <v>-1.6499999999999986</v>
      </c>
      <c r="IV135" s="6" t="b">
        <f t="shared" si="12"/>
        <v>1</v>
      </c>
    </row>
    <row r="136" spans="1:256" ht="13.5" thickBot="1">
      <c r="A136" s="30" t="s">
        <v>5</v>
      </c>
      <c r="B136" s="22">
        <v>33550</v>
      </c>
      <c r="C136" s="22" t="s">
        <v>11</v>
      </c>
      <c r="D136" s="31">
        <v>24.22</v>
      </c>
      <c r="F136" s="34">
        <v>1.1</v>
      </c>
      <c r="G136" s="35">
        <v>-1.78</v>
      </c>
      <c r="IU136" s="72">
        <f t="shared" si="11"/>
        <v>-3.530000000000001</v>
      </c>
      <c r="IV136" s="6" t="b">
        <f t="shared" si="12"/>
        <v>1</v>
      </c>
    </row>
    <row r="137" spans="1:256" ht="13.5" thickBot="1">
      <c r="A137" s="30" t="s">
        <v>5</v>
      </c>
      <c r="B137" s="22">
        <v>36600</v>
      </c>
      <c r="C137" s="22" t="s">
        <v>11</v>
      </c>
      <c r="D137" s="31">
        <v>22.85</v>
      </c>
      <c r="F137" s="34">
        <v>1.2</v>
      </c>
      <c r="G137" s="35">
        <v>-3.15</v>
      </c>
      <c r="IU137" s="72">
        <f t="shared" si="11"/>
        <v>-6.970000000000001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39700</v>
      </c>
      <c r="C138" s="22" t="s">
        <v>11</v>
      </c>
      <c r="D138" s="31">
        <v>21.88</v>
      </c>
      <c r="F138" s="36">
        <v>1.301639344262295</v>
      </c>
      <c r="G138" s="37">
        <v>-4.12</v>
      </c>
      <c r="IU138" s="72">
        <f t="shared" si="11"/>
        <v>-9.99</v>
      </c>
      <c r="IV138" s="6" t="b">
        <f t="shared" si="12"/>
        <v>1</v>
      </c>
    </row>
    <row r="139" spans="1:7" ht="12.75">
      <c r="A139" s="25" t="s">
        <v>7</v>
      </c>
      <c r="B139" s="22">
        <v>30500</v>
      </c>
      <c r="C139" s="23"/>
      <c r="D139" s="38"/>
      <c r="G139" s="44">
        <v>11.91</v>
      </c>
    </row>
    <row r="140" spans="1:4" ht="12.75">
      <c r="A140" s="25" t="s">
        <v>8</v>
      </c>
      <c r="B140" s="39">
        <v>26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40721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22300</v>
      </c>
      <c r="C147" s="22" t="s">
        <v>11</v>
      </c>
      <c r="D147" s="31">
        <v>32.29</v>
      </c>
      <c r="F147" s="32">
        <v>0.7001569858712716</v>
      </c>
      <c r="G147" s="33">
        <v>7.79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25500</v>
      </c>
      <c r="C148" s="22" t="s">
        <v>11</v>
      </c>
      <c r="D148" s="31">
        <v>29.27</v>
      </c>
      <c r="F148" s="34">
        <v>0.8006279434850864</v>
      </c>
      <c r="G148" s="35">
        <v>4.77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28650</v>
      </c>
      <c r="C149" s="22" t="s">
        <v>11</v>
      </c>
      <c r="D149" s="31">
        <v>26.7</v>
      </c>
      <c r="F149" s="34">
        <v>0.8995290423861853</v>
      </c>
      <c r="G149" s="35">
        <v>2.2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30250</v>
      </c>
      <c r="C150" s="22" t="s">
        <v>11</v>
      </c>
      <c r="D150" s="31">
        <v>25.55</v>
      </c>
      <c r="F150" s="34">
        <v>0.9497645211930926</v>
      </c>
      <c r="G150" s="35">
        <v>1.05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31850</v>
      </c>
      <c r="C151" s="22" t="s">
        <v>11</v>
      </c>
      <c r="D151" s="31">
        <v>24.5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33450</v>
      </c>
      <c r="C152" s="22" t="s">
        <v>11</v>
      </c>
      <c r="D152" s="31">
        <v>23.56</v>
      </c>
      <c r="F152" s="34">
        <v>1.0502354788069075</v>
      </c>
      <c r="G152" s="35">
        <v>-0.94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35050</v>
      </c>
      <c r="C153" s="22" t="s">
        <v>11</v>
      </c>
      <c r="D153" s="31">
        <v>22.71</v>
      </c>
      <c r="F153" s="34">
        <v>1.1004709576138147</v>
      </c>
      <c r="G153" s="35">
        <v>-1.79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38200</v>
      </c>
      <c r="C154" s="22" t="s">
        <v>11</v>
      </c>
      <c r="D154" s="31">
        <v>21.36</v>
      </c>
      <c r="F154" s="34">
        <v>1.1993720565149137</v>
      </c>
      <c r="G154" s="35">
        <v>-3.14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41400</v>
      </c>
      <c r="C155" s="22" t="s">
        <v>11</v>
      </c>
      <c r="D155" s="31">
        <v>20.39</v>
      </c>
      <c r="F155" s="36">
        <v>1.2998430141287285</v>
      </c>
      <c r="G155" s="37">
        <v>-4.11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31850</v>
      </c>
      <c r="C156" s="23"/>
      <c r="D156" s="38"/>
      <c r="G156" s="44">
        <v>11.9</v>
      </c>
    </row>
    <row r="157" spans="1:4" ht="12.75">
      <c r="A157" s="25" t="s">
        <v>8</v>
      </c>
      <c r="B157" s="39"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40721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40801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4100</v>
      </c>
      <c r="C164" s="22" t="s">
        <v>11</v>
      </c>
      <c r="D164" s="31">
        <v>35.34</v>
      </c>
      <c r="F164" s="32">
        <v>0.7008547008547008</v>
      </c>
      <c r="G164" s="33">
        <v>13.59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4650</v>
      </c>
      <c r="C165" s="22" t="s">
        <v>11</v>
      </c>
      <c r="D165" s="31">
        <v>30.68</v>
      </c>
      <c r="F165" s="34">
        <v>0.7948717948717948</v>
      </c>
      <c r="G165" s="35">
        <v>8.93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5250</v>
      </c>
      <c r="C166" s="22" t="s">
        <v>11</v>
      </c>
      <c r="D166" s="31">
        <v>26</v>
      </c>
      <c r="F166" s="34">
        <v>0.8974358974358975</v>
      </c>
      <c r="G166" s="35">
        <v>4.25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5550</v>
      </c>
      <c r="C167" s="22" t="s">
        <v>11</v>
      </c>
      <c r="D167" s="31">
        <v>23.82</v>
      </c>
      <c r="F167" s="34">
        <v>0.9487179487179487</v>
      </c>
      <c r="G167" s="35">
        <v>2.07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5850</v>
      </c>
      <c r="C168" s="22" t="s">
        <v>11</v>
      </c>
      <c r="D168" s="31">
        <v>21.75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6100</v>
      </c>
      <c r="C169" s="22" t="s">
        <v>11</v>
      </c>
      <c r="D169" s="31">
        <v>20.1</v>
      </c>
      <c r="F169" s="34">
        <v>1.0427350427350428</v>
      </c>
      <c r="G169" s="35">
        <v>-1.65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6400</v>
      </c>
      <c r="C170" s="22" t="s">
        <v>11</v>
      </c>
      <c r="D170" s="31">
        <v>18.22</v>
      </c>
      <c r="F170" s="34">
        <v>1.0940170940170941</v>
      </c>
      <c r="G170" s="35">
        <v>-3.53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7000</v>
      </c>
      <c r="C171" s="22" t="s">
        <v>11</v>
      </c>
      <c r="D171" s="31">
        <v>14.78</v>
      </c>
      <c r="F171" s="34">
        <v>1.1965811965811965</v>
      </c>
      <c r="G171" s="35">
        <v>-6.97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7600</v>
      </c>
      <c r="C172" s="22" t="s">
        <v>11</v>
      </c>
      <c r="D172" s="31">
        <v>11.76</v>
      </c>
      <c r="F172" s="36">
        <v>1.2991452991452992</v>
      </c>
      <c r="G172" s="37">
        <v>-9.99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5850</v>
      </c>
      <c r="C173" s="23"/>
      <c r="D173" s="38"/>
      <c r="G173" s="44">
        <v>23.58</v>
      </c>
    </row>
    <row r="174" spans="1:4" ht="12.75">
      <c r="A174" s="25" t="s">
        <v>8</v>
      </c>
      <c r="B174" s="39">
        <v>21.75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40721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9.920000000000002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4100</v>
      </c>
      <c r="C181" s="22" t="s">
        <v>11</v>
      </c>
      <c r="D181" s="31">
        <v>34.06</v>
      </c>
      <c r="F181" s="32">
        <v>0.6949152542372882</v>
      </c>
      <c r="G181" s="33">
        <v>12.06</v>
      </c>
      <c r="H181" s="44"/>
      <c r="IU181" s="72">
        <f t="shared" si="13"/>
        <v>6.420000000000002</v>
      </c>
      <c r="IV181" s="6" t="b">
        <f t="shared" si="14"/>
        <v>1</v>
      </c>
    </row>
    <row r="182" spans="1:256" ht="13.5" thickBot="1">
      <c r="A182" s="30" t="s">
        <v>5</v>
      </c>
      <c r="B182" s="22">
        <v>4700</v>
      </c>
      <c r="C182" s="22" t="s">
        <v>11</v>
      </c>
      <c r="D182" s="31">
        <v>29.62</v>
      </c>
      <c r="F182" s="34">
        <v>0.7966101694915254</v>
      </c>
      <c r="G182" s="35">
        <v>7.62</v>
      </c>
      <c r="H182" s="44"/>
      <c r="IU182" s="72">
        <f t="shared" si="13"/>
        <v>3</v>
      </c>
      <c r="IV182" s="6" t="b">
        <f t="shared" si="14"/>
        <v>1</v>
      </c>
    </row>
    <row r="183" spans="1:256" ht="13.5" thickBot="1">
      <c r="A183" s="30" t="s">
        <v>5</v>
      </c>
      <c r="B183" s="22">
        <v>5300</v>
      </c>
      <c r="C183" s="22" t="s">
        <v>11</v>
      </c>
      <c r="D183" s="31">
        <v>25.6</v>
      </c>
      <c r="F183" s="34">
        <v>0.8983050847457628</v>
      </c>
      <c r="G183" s="35">
        <v>3.6</v>
      </c>
      <c r="H183" s="44"/>
      <c r="IU183" s="72">
        <f t="shared" si="13"/>
        <v>1.4499999999999993</v>
      </c>
      <c r="IV183" s="6" t="b">
        <f t="shared" si="14"/>
        <v>1</v>
      </c>
    </row>
    <row r="184" spans="1:256" ht="13.5" thickBot="1">
      <c r="A184" s="30" t="s">
        <v>5</v>
      </c>
      <c r="B184" s="22">
        <v>5600</v>
      </c>
      <c r="C184" s="22" t="s">
        <v>11</v>
      </c>
      <c r="D184" s="31">
        <v>23.75</v>
      </c>
      <c r="F184" s="34">
        <v>0.9491525423728814</v>
      </c>
      <c r="G184" s="35">
        <v>1.75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5900</v>
      </c>
      <c r="C185" s="22" t="s">
        <v>11</v>
      </c>
      <c r="D185" s="31">
        <v>22</v>
      </c>
      <c r="F185" s="34">
        <v>1</v>
      </c>
      <c r="G185" s="35">
        <v>0</v>
      </c>
      <c r="H185" s="44"/>
      <c r="IU185" s="72">
        <f t="shared" si="13"/>
        <v>-1.3500000000000014</v>
      </c>
      <c r="IV185" s="6" t="b">
        <f t="shared" si="14"/>
        <v>1</v>
      </c>
    </row>
    <row r="186" spans="1:256" ht="13.5" thickBot="1">
      <c r="A186" s="30" t="s">
        <v>5</v>
      </c>
      <c r="B186" s="22">
        <v>6200</v>
      </c>
      <c r="C186" s="22" t="s">
        <v>11</v>
      </c>
      <c r="D186" s="31">
        <v>20.36</v>
      </c>
      <c r="F186" s="34">
        <v>1.0508474576271187</v>
      </c>
      <c r="G186" s="35">
        <v>-1.64</v>
      </c>
      <c r="H186" s="44"/>
      <c r="IU186" s="72">
        <f t="shared" si="13"/>
        <v>-2.59</v>
      </c>
      <c r="IV186" s="6" t="b">
        <f t="shared" si="14"/>
        <v>1</v>
      </c>
    </row>
    <row r="187" spans="1:256" ht="13.5" thickBot="1">
      <c r="A187" s="30" t="s">
        <v>5</v>
      </c>
      <c r="B187" s="22">
        <v>6450</v>
      </c>
      <c r="C187" s="22" t="s">
        <v>11</v>
      </c>
      <c r="D187" s="31">
        <v>19.07</v>
      </c>
      <c r="F187" s="34">
        <v>1.0932203389830508</v>
      </c>
      <c r="G187" s="35">
        <v>-2.93</v>
      </c>
      <c r="H187" s="44"/>
      <c r="IU187" s="72">
        <f t="shared" si="13"/>
        <v>-4.77</v>
      </c>
      <c r="IV187" s="6" t="b">
        <f t="shared" si="14"/>
        <v>1</v>
      </c>
    </row>
    <row r="188" spans="1:256" ht="12.75">
      <c r="A188" s="30" t="s">
        <v>5</v>
      </c>
      <c r="B188" s="22">
        <v>7050</v>
      </c>
      <c r="C188" s="22" t="s">
        <v>11</v>
      </c>
      <c r="D188" s="31">
        <v>16.27</v>
      </c>
      <c r="F188" s="34">
        <v>1.194915254237288</v>
      </c>
      <c r="G188" s="35">
        <v>-5.73</v>
      </c>
      <c r="H188" s="44"/>
      <c r="IU188" s="72">
        <f t="shared" si="13"/>
        <v>-6.529999999999999</v>
      </c>
      <c r="IV188" s="6" t="b">
        <f t="shared" si="14"/>
        <v>1</v>
      </c>
    </row>
    <row r="189" spans="1:7" ht="13.5" thickBot="1">
      <c r="A189" s="30" t="s">
        <v>6</v>
      </c>
      <c r="B189" s="22">
        <v>7650</v>
      </c>
      <c r="C189" s="22" t="s">
        <v>11</v>
      </c>
      <c r="D189" s="31">
        <v>13.89</v>
      </c>
      <c r="F189" s="36">
        <v>1.2966101694915255</v>
      </c>
      <c r="G189" s="37">
        <v>-8.11</v>
      </c>
    </row>
    <row r="190" spans="1:7" ht="12.75">
      <c r="A190" s="25" t="s">
        <v>7</v>
      </c>
      <c r="B190" s="22">
        <v>5900</v>
      </c>
      <c r="C190" s="23"/>
      <c r="D190" s="38"/>
      <c r="G190" s="44">
        <v>20.17</v>
      </c>
    </row>
    <row r="191" spans="1:4" ht="12.75">
      <c r="A191" s="25" t="s">
        <v>8</v>
      </c>
      <c r="B191" s="39">
        <v>22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40721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7.940000000000001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4150</v>
      </c>
      <c r="C198" s="22" t="s">
        <v>11</v>
      </c>
      <c r="D198" s="31">
        <v>32.96</v>
      </c>
      <c r="F198" s="32">
        <v>0.6974789915966386</v>
      </c>
      <c r="G198" s="33">
        <v>10.96</v>
      </c>
      <c r="IU198" s="72">
        <f t="shared" si="15"/>
        <v>5.039999999999999</v>
      </c>
      <c r="IV198" s="6" t="b">
        <f t="shared" si="16"/>
        <v>1</v>
      </c>
    </row>
    <row r="199" spans="1:256" ht="13.5" thickBot="1">
      <c r="A199" s="30" t="s">
        <v>5</v>
      </c>
      <c r="B199" s="22">
        <v>4750</v>
      </c>
      <c r="C199" s="22" t="s">
        <v>11</v>
      </c>
      <c r="D199" s="31">
        <v>28.89</v>
      </c>
      <c r="F199" s="34">
        <v>0.7983193277310925</v>
      </c>
      <c r="G199" s="35">
        <v>6.89</v>
      </c>
      <c r="IU199" s="72">
        <f t="shared" si="15"/>
        <v>2.3099999999999987</v>
      </c>
      <c r="IV199" s="6" t="b">
        <f t="shared" si="16"/>
        <v>1</v>
      </c>
    </row>
    <row r="200" spans="1:256" ht="13.5" thickBot="1">
      <c r="A200" s="30" t="s">
        <v>5</v>
      </c>
      <c r="B200" s="22">
        <v>5350</v>
      </c>
      <c r="C200" s="22" t="s">
        <v>11</v>
      </c>
      <c r="D200" s="31">
        <v>25.24</v>
      </c>
      <c r="F200" s="34">
        <v>0.8991596638655462</v>
      </c>
      <c r="G200" s="35">
        <v>3.24</v>
      </c>
      <c r="IU200" s="72">
        <f t="shared" si="15"/>
        <v>1.0100000000000016</v>
      </c>
      <c r="IV200" s="6" t="b">
        <f t="shared" si="16"/>
        <v>1</v>
      </c>
    </row>
    <row r="201" spans="1:256" ht="13.5" thickBot="1">
      <c r="A201" s="30" t="s">
        <v>5</v>
      </c>
      <c r="B201" s="22">
        <v>5650</v>
      </c>
      <c r="C201" s="22" t="s">
        <v>11</v>
      </c>
      <c r="D201" s="31">
        <v>23.57</v>
      </c>
      <c r="F201" s="34">
        <v>0.9495798319327731</v>
      </c>
      <c r="G201" s="35">
        <v>1.57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5950</v>
      </c>
      <c r="C202" s="22" t="s">
        <v>11</v>
      </c>
      <c r="D202" s="31">
        <v>22</v>
      </c>
      <c r="F202" s="34">
        <v>1</v>
      </c>
      <c r="G202" s="35">
        <v>0</v>
      </c>
      <c r="IU202" s="72">
        <f t="shared" si="15"/>
        <v>-1.0700000000000003</v>
      </c>
      <c r="IV202" s="6" t="b">
        <f t="shared" si="16"/>
        <v>1</v>
      </c>
    </row>
    <row r="203" spans="1:256" ht="13.5" thickBot="1">
      <c r="A203" s="30" t="s">
        <v>5</v>
      </c>
      <c r="B203" s="22">
        <v>6200</v>
      </c>
      <c r="C203" s="22" t="s">
        <v>11</v>
      </c>
      <c r="D203" s="31">
        <v>20.77</v>
      </c>
      <c r="F203" s="34">
        <v>1.0420168067226891</v>
      </c>
      <c r="G203" s="35">
        <v>-1.23</v>
      </c>
      <c r="IU203" s="72">
        <f t="shared" si="15"/>
        <v>-1.8900000000000006</v>
      </c>
      <c r="IV203" s="6" t="b">
        <f t="shared" si="16"/>
        <v>1</v>
      </c>
    </row>
    <row r="204" spans="1:256" ht="13.5" thickBot="1">
      <c r="A204" s="30" t="s">
        <v>5</v>
      </c>
      <c r="B204" s="22">
        <v>6500</v>
      </c>
      <c r="C204" s="22" t="s">
        <v>11</v>
      </c>
      <c r="D204" s="31">
        <v>19.39</v>
      </c>
      <c r="F204" s="34">
        <v>1.0924369747899159</v>
      </c>
      <c r="G204" s="35">
        <v>-2.61</v>
      </c>
      <c r="IU204" s="72">
        <f t="shared" si="15"/>
        <v>-3.3500000000000014</v>
      </c>
      <c r="IV204" s="6" t="b">
        <f t="shared" si="16"/>
        <v>1</v>
      </c>
    </row>
    <row r="205" spans="1:256" ht="12.75">
      <c r="A205" s="30" t="s">
        <v>5</v>
      </c>
      <c r="B205" s="22">
        <v>7100</v>
      </c>
      <c r="C205" s="22" t="s">
        <v>11</v>
      </c>
      <c r="D205" s="31">
        <v>16.94</v>
      </c>
      <c r="F205" s="34">
        <v>1.1932773109243697</v>
      </c>
      <c r="G205" s="35">
        <v>-5.06</v>
      </c>
      <c r="IU205" s="72">
        <f t="shared" si="15"/>
        <v>-4.399999999999999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7700</v>
      </c>
      <c r="C206" s="22" t="s">
        <v>11</v>
      </c>
      <c r="D206" s="31">
        <v>14.91</v>
      </c>
      <c r="F206" s="36">
        <v>1.2941176470588236</v>
      </c>
      <c r="G206" s="37">
        <v>-7.09</v>
      </c>
    </row>
    <row r="207" spans="1:7" ht="12.75">
      <c r="A207" s="25" t="s">
        <v>7</v>
      </c>
      <c r="B207" s="22">
        <v>5950</v>
      </c>
      <c r="C207" s="23"/>
      <c r="D207" s="38"/>
      <c r="G207" s="44">
        <v>18.05</v>
      </c>
    </row>
    <row r="208" spans="1:4" ht="12.75">
      <c r="A208" s="25" t="s">
        <v>8</v>
      </c>
      <c r="B208" s="39">
        <v>22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40721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41081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4200</v>
      </c>
      <c r="C215" s="22" t="s">
        <v>11</v>
      </c>
      <c r="D215" s="31">
        <v>31.92</v>
      </c>
      <c r="F215" s="32">
        <v>0.7058823529411765</v>
      </c>
      <c r="G215" s="33">
        <v>9.92</v>
      </c>
    </row>
    <row r="216" spans="1:7" ht="12.75">
      <c r="A216" s="30" t="s">
        <v>5</v>
      </c>
      <c r="B216" s="22">
        <v>4750</v>
      </c>
      <c r="C216" s="22" t="s">
        <v>11</v>
      </c>
      <c r="D216" s="31">
        <v>28.42</v>
      </c>
      <c r="F216" s="34">
        <v>0.7983193277310925</v>
      </c>
      <c r="G216" s="35">
        <v>6.42</v>
      </c>
    </row>
    <row r="217" spans="1:7" ht="12.75">
      <c r="A217" s="30" t="s">
        <v>5</v>
      </c>
      <c r="B217" s="22">
        <v>5350</v>
      </c>
      <c r="C217" s="22" t="s">
        <v>11</v>
      </c>
      <c r="D217" s="31">
        <v>25</v>
      </c>
      <c r="F217" s="34">
        <v>0.8991596638655462</v>
      </c>
      <c r="G217" s="35">
        <v>3</v>
      </c>
    </row>
    <row r="218" spans="1:7" ht="12.75">
      <c r="A218" s="30" t="s">
        <v>5</v>
      </c>
      <c r="B218" s="22">
        <v>5650</v>
      </c>
      <c r="C218" s="22" t="s">
        <v>11</v>
      </c>
      <c r="D218" s="31">
        <v>23.45</v>
      </c>
      <c r="F218" s="34">
        <v>0.9495798319327731</v>
      </c>
      <c r="G218" s="35">
        <v>1.45</v>
      </c>
    </row>
    <row r="219" spans="1:7" ht="12.75">
      <c r="A219" s="30" t="s">
        <v>5</v>
      </c>
      <c r="B219" s="22">
        <v>5950</v>
      </c>
      <c r="C219" s="22" t="s">
        <v>11</v>
      </c>
      <c r="D219" s="31">
        <v>22</v>
      </c>
      <c r="F219" s="34">
        <v>1</v>
      </c>
      <c r="G219" s="35">
        <v>0</v>
      </c>
    </row>
    <row r="220" spans="1:7" ht="12.75">
      <c r="A220" s="30" t="s">
        <v>5</v>
      </c>
      <c r="B220" s="22">
        <v>6250</v>
      </c>
      <c r="C220" s="22" t="s">
        <v>11</v>
      </c>
      <c r="D220" s="31">
        <v>20.65</v>
      </c>
      <c r="F220" s="34">
        <v>1.050420168067227</v>
      </c>
      <c r="G220" s="35">
        <v>-1.35</v>
      </c>
    </row>
    <row r="221" spans="1:7" ht="12.75">
      <c r="A221" s="30" t="s">
        <v>5</v>
      </c>
      <c r="B221" s="22">
        <v>6550</v>
      </c>
      <c r="C221" s="22" t="s">
        <v>11</v>
      </c>
      <c r="D221" s="31">
        <v>19.41</v>
      </c>
      <c r="F221" s="34">
        <v>1.1008403361344539</v>
      </c>
      <c r="G221" s="35">
        <v>-2.59</v>
      </c>
    </row>
    <row r="222" spans="1:7" ht="12.75">
      <c r="A222" s="30" t="s">
        <v>5</v>
      </c>
      <c r="B222" s="22">
        <v>7150</v>
      </c>
      <c r="C222" s="22" t="s">
        <v>11</v>
      </c>
      <c r="D222" s="31">
        <v>17.23</v>
      </c>
      <c r="F222" s="34">
        <v>1.2016806722689075</v>
      </c>
      <c r="G222" s="35">
        <v>-4.77</v>
      </c>
    </row>
    <row r="223" spans="1:7" ht="13.5" thickBot="1">
      <c r="A223" s="30" t="s">
        <v>6</v>
      </c>
      <c r="B223" s="22">
        <v>7750</v>
      </c>
      <c r="C223" s="22" t="s">
        <v>11</v>
      </c>
      <c r="D223" s="31">
        <v>15.47</v>
      </c>
      <c r="F223" s="36">
        <v>1.3025210084033614</v>
      </c>
      <c r="G223" s="37">
        <v>-6.53</v>
      </c>
    </row>
    <row r="224" spans="1:7" ht="12.75">
      <c r="A224" s="25" t="s">
        <v>7</v>
      </c>
      <c r="B224" s="22">
        <v>5950</v>
      </c>
      <c r="C224" s="23"/>
      <c r="D224" s="38"/>
      <c r="G224" s="44">
        <v>16.45</v>
      </c>
    </row>
    <row r="225" spans="1:4" ht="12.75">
      <c r="A225" s="25" t="s">
        <v>8</v>
      </c>
      <c r="B225" s="39">
        <v>22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40721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4500</v>
      </c>
      <c r="C232" s="22" t="s">
        <v>11</v>
      </c>
      <c r="D232" s="31">
        <v>31.69</v>
      </c>
      <c r="F232" s="32">
        <v>0.703125</v>
      </c>
      <c r="G232" s="33">
        <v>7.94</v>
      </c>
    </row>
    <row r="233" spans="1:7" ht="12.75">
      <c r="A233" s="30" t="s">
        <v>5</v>
      </c>
      <c r="B233" s="22">
        <v>5100</v>
      </c>
      <c r="C233" s="22" t="s">
        <v>11</v>
      </c>
      <c r="D233" s="31">
        <v>28.79</v>
      </c>
      <c r="F233" s="34">
        <v>0.796875</v>
      </c>
      <c r="G233" s="35">
        <v>5.04</v>
      </c>
    </row>
    <row r="234" spans="1:7" ht="12.75">
      <c r="A234" s="30" t="s">
        <v>5</v>
      </c>
      <c r="B234" s="22">
        <v>5750</v>
      </c>
      <c r="C234" s="22" t="s">
        <v>11</v>
      </c>
      <c r="D234" s="31">
        <v>26.06</v>
      </c>
      <c r="F234" s="34">
        <v>0.8984375</v>
      </c>
      <c r="G234" s="35">
        <v>2.31</v>
      </c>
    </row>
    <row r="235" spans="1:7" ht="12.75">
      <c r="A235" s="30" t="s">
        <v>5</v>
      </c>
      <c r="B235" s="22">
        <v>6100</v>
      </c>
      <c r="C235" s="22" t="s">
        <v>11</v>
      </c>
      <c r="D235" s="31">
        <v>24.76</v>
      </c>
      <c r="F235" s="34">
        <v>0.953125</v>
      </c>
      <c r="G235" s="35">
        <v>1.01</v>
      </c>
    </row>
    <row r="236" spans="1:7" ht="12.75">
      <c r="A236" s="30" t="s">
        <v>5</v>
      </c>
      <c r="B236" s="22">
        <v>6400</v>
      </c>
      <c r="C236" s="22" t="s">
        <v>11</v>
      </c>
      <c r="D236" s="31">
        <v>23.75</v>
      </c>
      <c r="F236" s="34">
        <v>1</v>
      </c>
      <c r="G236" s="35">
        <v>0</v>
      </c>
    </row>
    <row r="237" spans="1:7" ht="12.75">
      <c r="A237" s="30" t="s">
        <v>5</v>
      </c>
      <c r="B237" s="22">
        <v>6750</v>
      </c>
      <c r="C237" s="22" t="s">
        <v>11</v>
      </c>
      <c r="D237" s="31">
        <v>22.68</v>
      </c>
      <c r="F237" s="34">
        <v>1.0546875</v>
      </c>
      <c r="G237" s="35">
        <v>-1.07</v>
      </c>
    </row>
    <row r="238" spans="1:7" ht="12.75">
      <c r="A238" s="30" t="s">
        <v>5</v>
      </c>
      <c r="B238" s="22">
        <v>7050</v>
      </c>
      <c r="C238" s="22" t="s">
        <v>11</v>
      </c>
      <c r="D238" s="31">
        <v>21.86</v>
      </c>
      <c r="F238" s="34">
        <v>1.1015625</v>
      </c>
      <c r="G238" s="35">
        <v>-1.89</v>
      </c>
    </row>
    <row r="239" spans="1:7" ht="12.75">
      <c r="A239" s="30" t="s">
        <v>5</v>
      </c>
      <c r="B239" s="22">
        <v>7700</v>
      </c>
      <c r="C239" s="22" t="s">
        <v>11</v>
      </c>
      <c r="D239" s="31">
        <v>20.4</v>
      </c>
      <c r="F239" s="34">
        <v>1.203125</v>
      </c>
      <c r="G239" s="35">
        <v>-3.35</v>
      </c>
    </row>
    <row r="240" spans="1:7" ht="13.5" thickBot="1">
      <c r="A240" s="30" t="s">
        <v>6</v>
      </c>
      <c r="B240" s="22">
        <v>8350</v>
      </c>
      <c r="C240" s="22" t="s">
        <v>11</v>
      </c>
      <c r="D240" s="31">
        <v>19.35</v>
      </c>
      <c r="F240" s="36">
        <v>1.3046875</v>
      </c>
      <c r="G240" s="37">
        <v>-4.4</v>
      </c>
    </row>
    <row r="241" spans="1:7" ht="12.75">
      <c r="A241" s="25" t="s">
        <v>7</v>
      </c>
      <c r="B241" s="22">
        <v>6400</v>
      </c>
      <c r="C241" s="23"/>
      <c r="D241" s="38"/>
      <c r="G241" s="44">
        <v>12.34</v>
      </c>
    </row>
    <row r="242" spans="1:4" ht="12.75">
      <c r="A242" s="25" t="s">
        <v>8</v>
      </c>
      <c r="B242" s="39">
        <v>23.75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40721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4600</v>
      </c>
      <c r="C249" s="22" t="s">
        <v>11</v>
      </c>
      <c r="D249" s="31">
        <v>31.55</v>
      </c>
      <c r="F249" s="32">
        <v>0.7022900763358778</v>
      </c>
      <c r="G249" s="33">
        <v>7.8</v>
      </c>
    </row>
    <row r="250" spans="1:7" ht="12.75">
      <c r="A250" s="30" t="s">
        <v>5</v>
      </c>
      <c r="B250" s="22">
        <v>5250</v>
      </c>
      <c r="C250" s="22" t="s">
        <v>11</v>
      </c>
      <c r="D250" s="31">
        <v>28.55</v>
      </c>
      <c r="F250" s="34">
        <v>0.8015267175572519</v>
      </c>
      <c r="G250" s="35">
        <v>4.8</v>
      </c>
    </row>
    <row r="251" spans="1:7" ht="12.75">
      <c r="A251" s="30" t="s">
        <v>5</v>
      </c>
      <c r="B251" s="22">
        <v>5900</v>
      </c>
      <c r="C251" s="22" t="s">
        <v>11</v>
      </c>
      <c r="D251" s="31">
        <v>25.95</v>
      </c>
      <c r="F251" s="34">
        <v>0.9007633587786259</v>
      </c>
      <c r="G251" s="35">
        <v>2.2</v>
      </c>
    </row>
    <row r="252" spans="1:7" ht="12.75">
      <c r="A252" s="30" t="s">
        <v>5</v>
      </c>
      <c r="B252" s="22">
        <v>6200</v>
      </c>
      <c r="C252" s="22" t="s">
        <v>11</v>
      </c>
      <c r="D252" s="31">
        <v>24.88</v>
      </c>
      <c r="F252" s="34">
        <v>0.9465648854961832</v>
      </c>
      <c r="G252" s="35">
        <v>1.13</v>
      </c>
    </row>
    <row r="253" spans="1:7" ht="12.75">
      <c r="A253" s="30" t="s">
        <v>5</v>
      </c>
      <c r="B253" s="22">
        <v>6550</v>
      </c>
      <c r="C253" s="22" t="s">
        <v>11</v>
      </c>
      <c r="D253" s="31">
        <v>23.75</v>
      </c>
      <c r="F253" s="34">
        <v>1</v>
      </c>
      <c r="G253" s="35">
        <v>0</v>
      </c>
    </row>
    <row r="254" spans="1:7" ht="12.75">
      <c r="A254" s="30" t="s">
        <v>5</v>
      </c>
      <c r="B254" s="22">
        <v>6850</v>
      </c>
      <c r="C254" s="22" t="s">
        <v>11</v>
      </c>
      <c r="D254" s="31">
        <v>22.87</v>
      </c>
      <c r="F254" s="34">
        <v>1.0458015267175573</v>
      </c>
      <c r="G254" s="35">
        <v>-0.88</v>
      </c>
    </row>
    <row r="255" spans="1:7" ht="12.75">
      <c r="A255" s="30" t="s">
        <v>5</v>
      </c>
      <c r="B255" s="22">
        <v>7200</v>
      </c>
      <c r="C255" s="22" t="s">
        <v>11</v>
      </c>
      <c r="D255" s="31">
        <v>21.96</v>
      </c>
      <c r="F255" s="34">
        <v>1.099236641221374</v>
      </c>
      <c r="G255" s="35">
        <v>-1.79</v>
      </c>
    </row>
    <row r="256" spans="1:7" ht="12.75">
      <c r="A256" s="30" t="s">
        <v>5</v>
      </c>
      <c r="B256" s="22">
        <v>7850</v>
      </c>
      <c r="C256" s="22" t="s">
        <v>11</v>
      </c>
      <c r="D256" s="31">
        <v>20.57</v>
      </c>
      <c r="F256" s="34">
        <v>1.1984732824427482</v>
      </c>
      <c r="G256" s="35">
        <v>-3.18</v>
      </c>
    </row>
    <row r="257" spans="1:7" ht="13.5" thickBot="1">
      <c r="A257" s="30" t="s">
        <v>6</v>
      </c>
      <c r="B257" s="22">
        <v>8500</v>
      </c>
      <c r="C257" s="22" t="s">
        <v>11</v>
      </c>
      <c r="D257" s="31">
        <v>19.58</v>
      </c>
      <c r="F257" s="36">
        <v>1.297709923664122</v>
      </c>
      <c r="G257" s="37">
        <v>-4.17</v>
      </c>
    </row>
    <row r="258" spans="1:7" ht="12.75">
      <c r="A258" s="25" t="s">
        <v>7</v>
      </c>
      <c r="B258" s="22">
        <v>6550</v>
      </c>
      <c r="C258" s="23"/>
      <c r="D258" s="38"/>
      <c r="G258" s="44">
        <v>11.969999999999999</v>
      </c>
    </row>
    <row r="259" spans="1:4" ht="12.75">
      <c r="A259" s="25" t="s">
        <v>8</v>
      </c>
      <c r="B259" s="39">
        <v>23.75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40721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4700</v>
      </c>
      <c r="C266" s="22" t="s">
        <v>11</v>
      </c>
      <c r="D266" s="31">
        <v>31.42</v>
      </c>
      <c r="F266" s="32">
        <v>0.7014925373134329</v>
      </c>
      <c r="G266" s="33">
        <v>7.67</v>
      </c>
    </row>
    <row r="267" spans="1:7" ht="12.75">
      <c r="A267" s="30" t="s">
        <v>5</v>
      </c>
      <c r="B267" s="22">
        <v>5350</v>
      </c>
      <c r="C267" s="22" t="s">
        <v>11</v>
      </c>
      <c r="D267" s="31">
        <v>28.53</v>
      </c>
      <c r="F267" s="34">
        <v>0.7985074626865671</v>
      </c>
      <c r="G267" s="35">
        <v>4.78</v>
      </c>
    </row>
    <row r="268" spans="1:7" ht="12.75">
      <c r="A268" s="30" t="s">
        <v>5</v>
      </c>
      <c r="B268" s="22">
        <v>6000</v>
      </c>
      <c r="C268" s="22" t="s">
        <v>11</v>
      </c>
      <c r="D268" s="31">
        <v>26.02</v>
      </c>
      <c r="F268" s="34">
        <v>0.8955223880597015</v>
      </c>
      <c r="G268" s="35">
        <v>2.27</v>
      </c>
    </row>
    <row r="269" spans="1:7" ht="12.75">
      <c r="A269" s="30" t="s">
        <v>5</v>
      </c>
      <c r="B269" s="22">
        <v>6350</v>
      </c>
      <c r="C269" s="22" t="s">
        <v>11</v>
      </c>
      <c r="D269" s="31">
        <v>24.83</v>
      </c>
      <c r="F269" s="34">
        <v>0.9477611940298507</v>
      </c>
      <c r="G269" s="35">
        <v>1.08</v>
      </c>
    </row>
    <row r="270" spans="1:7" ht="12.75">
      <c r="A270" s="30" t="s">
        <v>5</v>
      </c>
      <c r="B270" s="22">
        <v>6700</v>
      </c>
      <c r="C270" s="22" t="s">
        <v>11</v>
      </c>
      <c r="D270" s="31">
        <v>23.75</v>
      </c>
      <c r="F270" s="34">
        <v>1</v>
      </c>
      <c r="G270" s="35">
        <v>0</v>
      </c>
    </row>
    <row r="271" spans="1:7" ht="12.75">
      <c r="A271" s="30" t="s">
        <v>5</v>
      </c>
      <c r="B271" s="22">
        <v>7000</v>
      </c>
      <c r="C271" s="22" t="s">
        <v>11</v>
      </c>
      <c r="D271" s="31">
        <v>22.91</v>
      </c>
      <c r="F271" s="34">
        <v>1.044776119402985</v>
      </c>
      <c r="G271" s="35">
        <v>-0.84</v>
      </c>
    </row>
    <row r="272" spans="1:7" ht="12.75">
      <c r="A272" s="30" t="s">
        <v>5</v>
      </c>
      <c r="B272" s="22">
        <v>7350</v>
      </c>
      <c r="C272" s="22" t="s">
        <v>11</v>
      </c>
      <c r="D272" s="31">
        <v>22.04</v>
      </c>
      <c r="F272" s="34">
        <v>1.0970149253731343</v>
      </c>
      <c r="G272" s="35">
        <v>-1.71</v>
      </c>
    </row>
    <row r="273" spans="1:7" ht="12.75">
      <c r="A273" s="30" t="s">
        <v>5</v>
      </c>
      <c r="B273" s="22">
        <v>8000</v>
      </c>
      <c r="C273" s="22" t="s">
        <v>11</v>
      </c>
      <c r="D273" s="31">
        <v>20.72</v>
      </c>
      <c r="F273" s="34">
        <v>1.1940298507462686</v>
      </c>
      <c r="G273" s="35">
        <v>-3.03</v>
      </c>
    </row>
    <row r="274" spans="1:7" ht="13.5" thickBot="1">
      <c r="A274" s="30" t="s">
        <v>6</v>
      </c>
      <c r="B274" s="22">
        <v>8700</v>
      </c>
      <c r="C274" s="22" t="s">
        <v>11</v>
      </c>
      <c r="D274" s="31">
        <v>19.73</v>
      </c>
      <c r="F274" s="36">
        <v>1.2985074626865671</v>
      </c>
      <c r="G274" s="37">
        <v>-4.02</v>
      </c>
    </row>
    <row r="275" spans="1:7" ht="12.75">
      <c r="A275" s="25" t="s">
        <v>7</v>
      </c>
      <c r="B275" s="22">
        <v>6700</v>
      </c>
      <c r="C275" s="23"/>
      <c r="D275" s="38"/>
      <c r="G275" s="44">
        <v>11.69</v>
      </c>
    </row>
    <row r="276" spans="1:4" ht="12.75">
      <c r="A276" s="25" t="s">
        <v>8</v>
      </c>
      <c r="B276" s="39">
        <v>23.75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40721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4800</v>
      </c>
      <c r="C283" s="22" t="s">
        <v>11</v>
      </c>
      <c r="D283" s="31">
        <v>31.6</v>
      </c>
      <c r="F283" s="32">
        <v>0.7058823529411765</v>
      </c>
      <c r="G283" s="33">
        <v>7.85</v>
      </c>
    </row>
    <row r="284" spans="1:7" ht="12.75">
      <c r="A284" s="30" t="s">
        <v>5</v>
      </c>
      <c r="B284" s="22">
        <v>5450</v>
      </c>
      <c r="C284" s="22" t="s">
        <v>11</v>
      </c>
      <c r="D284" s="31">
        <v>28.66</v>
      </c>
      <c r="F284" s="34">
        <v>0.8014705882352942</v>
      </c>
      <c r="G284" s="35">
        <v>4.91</v>
      </c>
    </row>
    <row r="285" spans="1:7" ht="12.75">
      <c r="A285" s="30" t="s">
        <v>5</v>
      </c>
      <c r="B285" s="22">
        <v>6150</v>
      </c>
      <c r="C285" s="22" t="s">
        <v>11</v>
      </c>
      <c r="D285" s="31">
        <v>25.91</v>
      </c>
      <c r="F285" s="34">
        <v>0.9044117647058824</v>
      </c>
      <c r="G285" s="35">
        <v>2.16</v>
      </c>
    </row>
    <row r="286" spans="1:7" ht="12.75">
      <c r="A286" s="30" t="s">
        <v>5</v>
      </c>
      <c r="B286" s="22">
        <v>6500</v>
      </c>
      <c r="C286" s="22" t="s">
        <v>11</v>
      </c>
      <c r="D286" s="31">
        <v>24.7</v>
      </c>
      <c r="F286" s="34">
        <v>0.9558823529411765</v>
      </c>
      <c r="G286" s="35">
        <v>0.95</v>
      </c>
    </row>
    <row r="287" spans="1:7" ht="12.75">
      <c r="A287" s="30" t="s">
        <v>5</v>
      </c>
      <c r="B287" s="22">
        <v>6800</v>
      </c>
      <c r="C287" s="22" t="s">
        <v>11</v>
      </c>
      <c r="D287" s="31">
        <v>23.75</v>
      </c>
      <c r="F287" s="34">
        <v>1</v>
      </c>
      <c r="G287" s="35">
        <v>0</v>
      </c>
    </row>
    <row r="288" spans="1:7" ht="12.75">
      <c r="A288" s="30" t="s">
        <v>5</v>
      </c>
      <c r="B288" s="22">
        <v>7150</v>
      </c>
      <c r="C288" s="22" t="s">
        <v>11</v>
      </c>
      <c r="D288" s="31">
        <v>22.74</v>
      </c>
      <c r="F288" s="34">
        <v>1.0514705882352942</v>
      </c>
      <c r="G288" s="35">
        <v>-1.01</v>
      </c>
    </row>
    <row r="289" spans="1:7" ht="12.75">
      <c r="A289" s="30" t="s">
        <v>5</v>
      </c>
      <c r="B289" s="22">
        <v>7500</v>
      </c>
      <c r="C289" s="22" t="s">
        <v>11</v>
      </c>
      <c r="D289" s="31">
        <v>21.84</v>
      </c>
      <c r="F289" s="34">
        <v>1.1029411764705883</v>
      </c>
      <c r="G289" s="35">
        <v>-1.91</v>
      </c>
    </row>
    <row r="290" spans="1:7" ht="12.75">
      <c r="A290" s="30" t="s">
        <v>5</v>
      </c>
      <c r="B290" s="22">
        <v>8200</v>
      </c>
      <c r="C290" s="22" t="s">
        <v>11</v>
      </c>
      <c r="D290" s="31">
        <v>20.36</v>
      </c>
      <c r="F290" s="34">
        <v>1.2058823529411764</v>
      </c>
      <c r="G290" s="35">
        <v>-3.39</v>
      </c>
    </row>
    <row r="291" spans="1:7" ht="13.5" thickBot="1">
      <c r="A291" s="30" t="s">
        <v>6</v>
      </c>
      <c r="B291" s="22">
        <v>8850</v>
      </c>
      <c r="C291" s="22" t="s">
        <v>11</v>
      </c>
      <c r="D291" s="31">
        <v>19.38</v>
      </c>
      <c r="F291" s="36">
        <v>1.3014705882352942</v>
      </c>
      <c r="G291" s="37">
        <v>-4.37</v>
      </c>
    </row>
    <row r="292" spans="1:7" ht="12.75">
      <c r="A292" s="25" t="s">
        <v>7</v>
      </c>
      <c r="B292" s="22">
        <v>6800</v>
      </c>
      <c r="C292" s="23"/>
      <c r="D292" s="38"/>
      <c r="G292" s="44">
        <v>12.219999999999999</v>
      </c>
    </row>
    <row r="293" spans="1:4" ht="12.75">
      <c r="A293" s="25" t="s">
        <v>8</v>
      </c>
      <c r="B293" s="39">
        <v>23.75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40721</v>
      </c>
      <c r="C297" s="19"/>
      <c r="D297" s="20"/>
    </row>
    <row r="298" spans="1:4" ht="13.5" thickBot="1">
      <c r="A298" s="21" t="s">
        <v>0</v>
      </c>
      <c r="B298" s="22" t="s">
        <v>50</v>
      </c>
      <c r="C298" s="23"/>
      <c r="D298" s="24"/>
    </row>
    <row r="299" spans="1:7" ht="13.5" thickBot="1">
      <c r="A299" s="25" t="s">
        <v>4</v>
      </c>
      <c r="B299" s="26">
        <v>40801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20800</v>
      </c>
      <c r="C300" s="22" t="s">
        <v>11</v>
      </c>
      <c r="D300" s="31">
        <v>32.95</v>
      </c>
      <c r="F300" s="32">
        <v>0.6991596638655462</v>
      </c>
      <c r="G300" s="33">
        <v>12.7</v>
      </c>
    </row>
    <row r="301" spans="1:7" ht="12.75">
      <c r="A301" s="30" t="s">
        <v>5</v>
      </c>
      <c r="B301" s="22">
        <v>23800</v>
      </c>
      <c r="C301" s="22" t="s">
        <v>11</v>
      </c>
      <c r="D301" s="31">
        <v>28.28</v>
      </c>
      <c r="F301" s="34">
        <v>0.8</v>
      </c>
      <c r="G301" s="35">
        <v>8.03</v>
      </c>
    </row>
    <row r="302" spans="1:7" ht="12.75">
      <c r="A302" s="30" t="s">
        <v>5</v>
      </c>
      <c r="B302" s="22">
        <v>26750</v>
      </c>
      <c r="C302" s="22" t="s">
        <v>11</v>
      </c>
      <c r="D302" s="31">
        <v>24.01</v>
      </c>
      <c r="F302" s="34">
        <v>0.8991596638655462</v>
      </c>
      <c r="G302" s="35">
        <v>3.76</v>
      </c>
    </row>
    <row r="303" spans="1:7" ht="12.75">
      <c r="A303" s="30" t="s">
        <v>5</v>
      </c>
      <c r="B303" s="22">
        <v>28250</v>
      </c>
      <c r="C303" s="22" t="s">
        <v>11</v>
      </c>
      <c r="D303" s="31">
        <v>22.06</v>
      </c>
      <c r="F303" s="34">
        <v>0.9495798319327731</v>
      </c>
      <c r="G303" s="35">
        <v>1.81</v>
      </c>
    </row>
    <row r="304" spans="1:7" ht="12.75">
      <c r="A304" s="30" t="s">
        <v>5</v>
      </c>
      <c r="B304" s="22">
        <v>29750</v>
      </c>
      <c r="C304" s="22" t="s">
        <v>11</v>
      </c>
      <c r="D304" s="31">
        <v>20.25</v>
      </c>
      <c r="F304" s="34">
        <v>1</v>
      </c>
      <c r="G304" s="35">
        <v>0</v>
      </c>
    </row>
    <row r="305" spans="1:7" ht="12.75">
      <c r="A305" s="30" t="s">
        <v>5</v>
      </c>
      <c r="B305" s="22">
        <v>31250</v>
      </c>
      <c r="C305" s="22" t="s">
        <v>11</v>
      </c>
      <c r="D305" s="31">
        <v>18.64</v>
      </c>
      <c r="F305" s="34">
        <v>1.050420168067227</v>
      </c>
      <c r="G305" s="35">
        <v>-1.61</v>
      </c>
    </row>
    <row r="306" spans="1:7" ht="12.75">
      <c r="A306" s="30" t="s">
        <v>5</v>
      </c>
      <c r="B306" s="22">
        <v>32700</v>
      </c>
      <c r="C306" s="22" t="s">
        <v>11</v>
      </c>
      <c r="D306" s="31">
        <v>17.41</v>
      </c>
      <c r="F306" s="34">
        <v>1.0991596638655463</v>
      </c>
      <c r="G306" s="35">
        <v>-2.84</v>
      </c>
    </row>
    <row r="307" spans="1:7" ht="12.75">
      <c r="A307" s="30" t="s">
        <v>5</v>
      </c>
      <c r="B307" s="22">
        <v>35700</v>
      </c>
      <c r="C307" s="22" t="s">
        <v>11</v>
      </c>
      <c r="D307" s="31">
        <v>16.14</v>
      </c>
      <c r="F307" s="34">
        <v>1.2</v>
      </c>
      <c r="G307" s="35">
        <v>-4.11</v>
      </c>
    </row>
    <row r="308" spans="1:7" ht="13.5" thickBot="1">
      <c r="A308" s="30" t="s">
        <v>6</v>
      </c>
      <c r="B308" s="22">
        <v>38650</v>
      </c>
      <c r="C308" s="22" t="s">
        <v>11</v>
      </c>
      <c r="D308" s="31">
        <v>15.55</v>
      </c>
      <c r="F308" s="36">
        <v>1.2991596638655463</v>
      </c>
      <c r="G308" s="37">
        <v>-4.7</v>
      </c>
    </row>
    <row r="309" spans="1:7" ht="12.75">
      <c r="A309" s="25" t="s">
        <v>7</v>
      </c>
      <c r="B309" s="22">
        <v>29750</v>
      </c>
      <c r="C309" s="23"/>
      <c r="D309" s="38"/>
      <c r="G309" s="44">
        <v>17.4</v>
      </c>
    </row>
    <row r="310" spans="1:4" ht="12.75">
      <c r="A310" s="25" t="s">
        <v>8</v>
      </c>
      <c r="B310" s="39">
        <v>20.25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40721</v>
      </c>
      <c r="C314" s="19"/>
      <c r="D314" s="20"/>
    </row>
    <row r="315" spans="1:4" ht="13.5" thickBot="1">
      <c r="A315" s="21" t="s">
        <v>0</v>
      </c>
      <c r="B315" s="22" t="s">
        <v>51</v>
      </c>
      <c r="C315" s="23"/>
      <c r="D315" s="24"/>
    </row>
    <row r="316" spans="1:7" ht="13.5" thickBot="1">
      <c r="A316" s="25" t="s">
        <v>4</v>
      </c>
      <c r="B316" s="26">
        <v>40801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19200</v>
      </c>
      <c r="C317" s="22" t="s">
        <v>11</v>
      </c>
      <c r="D317" s="31">
        <v>36.16</v>
      </c>
      <c r="F317" s="32">
        <v>0.6994535519125683</v>
      </c>
      <c r="G317" s="33">
        <v>13.41</v>
      </c>
    </row>
    <row r="318" spans="1:7" ht="12.75">
      <c r="A318" s="30" t="s">
        <v>5</v>
      </c>
      <c r="B318" s="22">
        <v>21950</v>
      </c>
      <c r="C318" s="22" t="s">
        <v>11</v>
      </c>
      <c r="D318" s="31">
        <v>31.29</v>
      </c>
      <c r="F318" s="34">
        <v>0.7996357012750456</v>
      </c>
      <c r="G318" s="35">
        <v>8.54</v>
      </c>
    </row>
    <row r="319" spans="1:7" ht="12.75">
      <c r="A319" s="30" t="s">
        <v>5</v>
      </c>
      <c r="B319" s="22">
        <v>24700</v>
      </c>
      <c r="C319" s="22" t="s">
        <v>11</v>
      </c>
      <c r="D319" s="31">
        <v>26.82</v>
      </c>
      <c r="F319" s="34">
        <v>0.8998178506375227</v>
      </c>
      <c r="G319" s="35">
        <v>4.07</v>
      </c>
    </row>
    <row r="320" spans="1:7" ht="12.75">
      <c r="A320" s="30" t="s">
        <v>5</v>
      </c>
      <c r="B320" s="22">
        <v>26100</v>
      </c>
      <c r="C320" s="22" t="s">
        <v>11</v>
      </c>
      <c r="D320" s="31">
        <v>24.7</v>
      </c>
      <c r="F320" s="34">
        <v>0.9508196721311475</v>
      </c>
      <c r="G320" s="35">
        <v>1.95</v>
      </c>
    </row>
    <row r="321" spans="1:7" ht="12.75">
      <c r="A321" s="30" t="s">
        <v>5</v>
      </c>
      <c r="B321" s="22">
        <v>27450</v>
      </c>
      <c r="C321" s="22" t="s">
        <v>11</v>
      </c>
      <c r="D321" s="31">
        <v>22.75</v>
      </c>
      <c r="F321" s="34">
        <v>1</v>
      </c>
      <c r="G321" s="35">
        <v>0</v>
      </c>
    </row>
    <row r="322" spans="1:7" ht="12.75">
      <c r="A322" s="30" t="s">
        <v>5</v>
      </c>
      <c r="B322" s="22">
        <v>28800</v>
      </c>
      <c r="C322" s="22" t="s">
        <v>11</v>
      </c>
      <c r="D322" s="31">
        <v>20.9</v>
      </c>
      <c r="F322" s="34">
        <v>1.0491803278688525</v>
      </c>
      <c r="G322" s="35">
        <v>-1.85</v>
      </c>
    </row>
    <row r="323" spans="1:7" ht="12.75">
      <c r="A323" s="30" t="s">
        <v>5</v>
      </c>
      <c r="B323" s="22">
        <v>30200</v>
      </c>
      <c r="C323" s="22" t="s">
        <v>11</v>
      </c>
      <c r="D323" s="31">
        <v>19.09</v>
      </c>
      <c r="F323" s="34">
        <v>1.1001821493624773</v>
      </c>
      <c r="G323" s="35">
        <v>-3.66</v>
      </c>
    </row>
    <row r="324" spans="1:7" ht="12.75">
      <c r="A324" s="30" t="s">
        <v>5</v>
      </c>
      <c r="B324" s="22">
        <v>32950</v>
      </c>
      <c r="C324" s="22" t="s">
        <v>11</v>
      </c>
      <c r="D324" s="31">
        <v>15.83</v>
      </c>
      <c r="F324" s="34">
        <v>1.2003642987249545</v>
      </c>
      <c r="G324" s="35">
        <v>-6.92</v>
      </c>
    </row>
    <row r="325" spans="1:7" ht="13.5" thickBot="1">
      <c r="A325" s="30" t="s">
        <v>6</v>
      </c>
      <c r="B325" s="22">
        <v>35700</v>
      </c>
      <c r="C325" s="22" t="s">
        <v>11</v>
      </c>
      <c r="D325" s="31">
        <v>12.98</v>
      </c>
      <c r="F325" s="36">
        <v>1.3005464480874316</v>
      </c>
      <c r="G325" s="37">
        <v>-9.77</v>
      </c>
    </row>
    <row r="326" spans="1:7" ht="12.75">
      <c r="A326" s="25" t="s">
        <v>7</v>
      </c>
      <c r="B326" s="22">
        <v>27450</v>
      </c>
      <c r="C326" s="23"/>
      <c r="D326" s="38"/>
      <c r="G326" s="44">
        <v>23.18</v>
      </c>
    </row>
    <row r="327" spans="1:4" ht="12.75">
      <c r="A327" s="25" t="s">
        <v>8</v>
      </c>
      <c r="B327" s="39">
        <v>22.75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40721</v>
      </c>
      <c r="C331" s="19"/>
      <c r="D331" s="20"/>
    </row>
    <row r="332" spans="1:4" ht="13.5" thickBot="1">
      <c r="A332" s="21" t="s">
        <v>0</v>
      </c>
      <c r="B332" s="22" t="s">
        <v>52</v>
      </c>
      <c r="C332" s="23"/>
      <c r="D332" s="24"/>
    </row>
    <row r="333" spans="1:7" ht="13.5" thickBot="1">
      <c r="A333" s="25" t="s">
        <v>4</v>
      </c>
      <c r="B333" s="26">
        <v>40801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21550</v>
      </c>
      <c r="C334" s="22" t="s">
        <v>11</v>
      </c>
      <c r="D334" s="31">
        <v>36.1</v>
      </c>
      <c r="F334" s="32">
        <v>0.7008130081300813</v>
      </c>
      <c r="G334" s="33">
        <v>13.35</v>
      </c>
    </row>
    <row r="335" spans="1:7" ht="12.75">
      <c r="A335" s="30" t="s">
        <v>5</v>
      </c>
      <c r="B335" s="22">
        <v>24600</v>
      </c>
      <c r="C335" s="22" t="s">
        <v>11</v>
      </c>
      <c r="D335" s="31">
        <v>31.27</v>
      </c>
      <c r="F335" s="34">
        <v>0.8</v>
      </c>
      <c r="G335" s="35">
        <v>8.52</v>
      </c>
    </row>
    <row r="336" spans="1:7" ht="12.75">
      <c r="A336" s="30" t="s">
        <v>5</v>
      </c>
      <c r="B336" s="22">
        <v>27700</v>
      </c>
      <c r="C336" s="22" t="s">
        <v>11</v>
      </c>
      <c r="D336" s="31">
        <v>26.77</v>
      </c>
      <c r="F336" s="34">
        <v>0.9008130081300812</v>
      </c>
      <c r="G336" s="35">
        <v>4.02</v>
      </c>
    </row>
    <row r="337" spans="1:7" ht="12.75">
      <c r="A337" s="30" t="s">
        <v>5</v>
      </c>
      <c r="B337" s="22">
        <v>29200</v>
      </c>
      <c r="C337" s="22" t="s">
        <v>11</v>
      </c>
      <c r="D337" s="31">
        <v>24.75</v>
      </c>
      <c r="F337" s="34">
        <v>0.9495934959349593</v>
      </c>
      <c r="G337" s="35">
        <v>2</v>
      </c>
    </row>
    <row r="338" spans="1:7" ht="12.75">
      <c r="A338" s="30" t="s">
        <v>5</v>
      </c>
      <c r="B338" s="22">
        <v>30750</v>
      </c>
      <c r="C338" s="22" t="s">
        <v>11</v>
      </c>
      <c r="D338" s="31">
        <v>22.75</v>
      </c>
      <c r="F338" s="34">
        <v>1</v>
      </c>
      <c r="G338" s="35">
        <v>0</v>
      </c>
    </row>
    <row r="339" spans="1:7" ht="12.75">
      <c r="A339" s="30" t="s">
        <v>5</v>
      </c>
      <c r="B339" s="22">
        <v>32300</v>
      </c>
      <c r="C339" s="22" t="s">
        <v>11</v>
      </c>
      <c r="D339" s="31">
        <v>20.86</v>
      </c>
      <c r="F339" s="34">
        <v>1.0504065040650405</v>
      </c>
      <c r="G339" s="35">
        <v>-1.89</v>
      </c>
    </row>
    <row r="340" spans="1:7" ht="12.75">
      <c r="A340" s="30" t="s">
        <v>5</v>
      </c>
      <c r="B340" s="22">
        <v>33850</v>
      </c>
      <c r="C340" s="22" t="s">
        <v>11</v>
      </c>
      <c r="D340" s="31">
        <v>19.07</v>
      </c>
      <c r="F340" s="34">
        <v>1.1008130081300813</v>
      </c>
      <c r="G340" s="35">
        <v>-3.68</v>
      </c>
    </row>
    <row r="341" spans="1:7" ht="12.75">
      <c r="A341" s="30" t="s">
        <v>5</v>
      </c>
      <c r="B341" s="22">
        <v>36900</v>
      </c>
      <c r="C341" s="22" t="s">
        <v>11</v>
      </c>
      <c r="D341" s="31">
        <v>15.84</v>
      </c>
      <c r="F341" s="34">
        <v>1.2</v>
      </c>
      <c r="G341" s="35">
        <v>-6.91</v>
      </c>
    </row>
    <row r="342" spans="1:7" ht="13.5" thickBot="1">
      <c r="A342" s="30" t="s">
        <v>6</v>
      </c>
      <c r="B342" s="22">
        <v>40000</v>
      </c>
      <c r="C342" s="22" t="s">
        <v>11</v>
      </c>
      <c r="D342" s="31">
        <v>12.97</v>
      </c>
      <c r="F342" s="36">
        <v>1.3008130081300813</v>
      </c>
      <c r="G342" s="37">
        <v>-9.78</v>
      </c>
    </row>
    <row r="343" spans="1:7" ht="12.75">
      <c r="A343" s="25" t="s">
        <v>7</v>
      </c>
      <c r="B343" s="22">
        <v>30750</v>
      </c>
      <c r="C343" s="23"/>
      <c r="D343" s="38"/>
      <c r="G343" s="44">
        <v>23.13</v>
      </c>
    </row>
    <row r="344" spans="1:4" ht="12.75">
      <c r="A344" s="25" t="s">
        <v>8</v>
      </c>
      <c r="B344" s="39">
        <v>22.75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  <row r="350" spans="1:4" ht="12.75">
      <c r="A350" s="11"/>
      <c r="B350" s="12"/>
      <c r="C350" s="11"/>
      <c r="D350" s="13"/>
    </row>
    <row r="351" spans="1:4" ht="12.75">
      <c r="A351" s="11"/>
      <c r="B351" s="12"/>
      <c r="C351" s="11"/>
      <c r="D351" s="13"/>
    </row>
    <row r="352" spans="1:4" ht="12.75">
      <c r="A352" s="11"/>
      <c r="B352" s="12"/>
      <c r="C352" s="11"/>
      <c r="D352" s="13"/>
    </row>
    <row r="353" spans="1:4" ht="12.75">
      <c r="A353" s="11"/>
      <c r="B353" s="12"/>
      <c r="C353" s="11"/>
      <c r="D353" s="13"/>
    </row>
    <row r="354" spans="1:4" ht="12.75">
      <c r="A354" s="11"/>
      <c r="B354" s="12"/>
      <c r="C354" s="11"/>
      <c r="D354" s="13"/>
    </row>
    <row r="355" spans="1:4" ht="12.75">
      <c r="A355" s="11"/>
      <c r="B355" s="12"/>
      <c r="C355" s="11"/>
      <c r="D355" s="13"/>
    </row>
    <row r="356" spans="1:4" ht="12.75">
      <c r="A356" s="11"/>
      <c r="B356" s="12"/>
      <c r="C356" s="11"/>
      <c r="D356" s="13"/>
    </row>
    <row r="357" spans="1:4" ht="12.75">
      <c r="A357" s="11"/>
      <c r="B357" s="12"/>
      <c r="C357" s="11"/>
      <c r="D357" s="13"/>
    </row>
    <row r="358" spans="1:4" ht="12.75">
      <c r="A358" s="11"/>
      <c r="B358" s="12"/>
      <c r="C358" s="11"/>
      <c r="D358" s="13"/>
    </row>
    <row r="359" spans="1:4" ht="12.75">
      <c r="A359" s="11"/>
      <c r="B359" s="12"/>
      <c r="C359" s="11"/>
      <c r="D359" s="13"/>
    </row>
    <row r="360" spans="1:4" ht="12.75">
      <c r="A360" s="11"/>
      <c r="B360" s="12"/>
      <c r="C360" s="11"/>
      <c r="D360" s="13"/>
    </row>
    <row r="361" spans="1:4" ht="12.75">
      <c r="A361" s="11"/>
      <c r="B361" s="12"/>
      <c r="C361" s="11"/>
      <c r="D361" s="13"/>
    </row>
    <row r="362" spans="1:4" ht="12.75">
      <c r="A362" s="11"/>
      <c r="B362" s="12"/>
      <c r="C362" s="11"/>
      <c r="D362" s="13"/>
    </row>
    <row r="363" spans="1:4" ht="12.75">
      <c r="A363" s="11"/>
      <c r="B363" s="12"/>
      <c r="C363" s="11"/>
      <c r="D363" s="13"/>
    </row>
    <row r="364" spans="1:4" ht="12.75">
      <c r="A364" s="11"/>
      <c r="B364" s="12"/>
      <c r="C364" s="11"/>
      <c r="D364" s="13"/>
    </row>
    <row r="365" spans="1:4" ht="12.75">
      <c r="A365" s="11"/>
      <c r="B365" s="12"/>
      <c r="C365" s="11"/>
      <c r="D365" s="13"/>
    </row>
    <row r="366" spans="1:4" ht="12.75">
      <c r="A366" s="11"/>
      <c r="B366" s="12"/>
      <c r="C366" s="11"/>
      <c r="D366" s="13"/>
    </row>
  </sheetData>
  <sheetProtection/>
  <mergeCells count="6">
    <mergeCell ref="J26:K26"/>
    <mergeCell ref="J27:K27"/>
    <mergeCell ref="J37:K37"/>
    <mergeCell ref="J47:K47"/>
    <mergeCell ref="J50:K50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2011-06-27T10:33:42Z</dcterms:modified>
  <cp:category/>
  <cp:version/>
  <cp:contentType/>
  <cp:contentStatus/>
</cp:coreProperties>
</file>